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 activeTab="3"/>
  </bookViews>
  <sheets>
    <sheet name="ΛΟΓ" sheetId="2" r:id="rId1"/>
    <sheet name="ΝΟΣ" sheetId="1" r:id="rId2"/>
    <sheet name="ΠΑ" sheetId="3" r:id="rId3"/>
    <sheet name="ΣΕΥΠ" sheetId="4" r:id="rId4"/>
  </sheets>
  <definedNames>
    <definedName name="_xlnm._FilterDatabase" localSheetId="0" hidden="1">ΛΟΓ!$A$2:$CS$71</definedName>
    <definedName name="_xlnm._FilterDatabase" localSheetId="2" hidden="1">ΠΑ!$A$3:$CS$300</definedName>
    <definedName name="_xlnm._FilterDatabase" localSheetId="3" hidden="1">ΣΕΥΠ!$A$3:$CR$52</definedName>
    <definedName name="_xlnm.Print_Area" localSheetId="0">ΛΟΓ!$A$1:$AM$128</definedName>
    <definedName name="_xlnm.Print_Area" localSheetId="2">ΠΑ!$B$1:$AM$359</definedName>
    <definedName name="_xlnm.Print_Area" localSheetId="3">ΣΕΥΠ!$B$1:$AG$52</definedName>
    <definedName name="_xlnm.Print_Titles" localSheetId="0">ΛΟΓ!$2:$2</definedName>
    <definedName name="_xlnm.Print_Titles" localSheetId="2">ΠΑ!$3:$3</definedName>
    <definedName name="_xlnm.Print_Titles" localSheetId="3">ΣΕΥΠ!$1:$3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3" l="1"/>
  <c r="AE19" i="3"/>
  <c r="AD19" i="3"/>
  <c r="AC19" i="3"/>
  <c r="AB19" i="3"/>
  <c r="AA19" i="3"/>
  <c r="AG19" i="3" s="1"/>
  <c r="AD6" i="4" l="1"/>
  <c r="AB6" i="4"/>
  <c r="Z6" i="4"/>
  <c r="AA6" i="4" l="1"/>
  <c r="AE6" i="4"/>
  <c r="AC6" i="4"/>
  <c r="AE37" i="4"/>
  <c r="AD37" i="4"/>
  <c r="AC37" i="4"/>
  <c r="AB37" i="4"/>
  <c r="Z37" i="4"/>
  <c r="AA37" i="4" s="1"/>
  <c r="AE35" i="4"/>
  <c r="AD35" i="4"/>
  <c r="AC35" i="4"/>
  <c r="AB35" i="4"/>
  <c r="Z35" i="4"/>
  <c r="AA35" i="4" s="1"/>
  <c r="AD26" i="4"/>
  <c r="AC26" i="4"/>
  <c r="AB26" i="4"/>
  <c r="AA26" i="4"/>
  <c r="Z26" i="4"/>
  <c r="AE48" i="4"/>
  <c r="AD48" i="4"/>
  <c r="AC48" i="4"/>
  <c r="AB48" i="4"/>
  <c r="AA48" i="4"/>
  <c r="Z48" i="4"/>
  <c r="AE29" i="4"/>
  <c r="AD29" i="4"/>
  <c r="AB29" i="4"/>
  <c r="AA29" i="4"/>
  <c r="Z29" i="4"/>
  <c r="AC29" i="4" s="1"/>
  <c r="AE15" i="4"/>
  <c r="AD15" i="4"/>
  <c r="AB15" i="4"/>
  <c r="AA15" i="4"/>
  <c r="Z15" i="4"/>
  <c r="AC15" i="4" s="1"/>
  <c r="AE43" i="4"/>
  <c r="AD43" i="4"/>
  <c r="AB43" i="4"/>
  <c r="AA43" i="4"/>
  <c r="Z43" i="4"/>
  <c r="AE28" i="4"/>
  <c r="AD28" i="4"/>
  <c r="AC28" i="4"/>
  <c r="AB28" i="4"/>
  <c r="AA28" i="4"/>
  <c r="Z28" i="4"/>
  <c r="AD16" i="4"/>
  <c r="AC16" i="4"/>
  <c r="AB16" i="4"/>
  <c r="AA16" i="4"/>
  <c r="Z16" i="4"/>
  <c r="AE16" i="4" s="1"/>
  <c r="AE30" i="4"/>
  <c r="AD30" i="4"/>
  <c r="AC30" i="4"/>
  <c r="AB30" i="4"/>
  <c r="AA30" i="4"/>
  <c r="Z30" i="4"/>
  <c r="AE41" i="4"/>
  <c r="AD41" i="4"/>
  <c r="AC41" i="4"/>
  <c r="AB41" i="4"/>
  <c r="AA41" i="4"/>
  <c r="Z41" i="4"/>
  <c r="AE52" i="4"/>
  <c r="AD52" i="4"/>
  <c r="AC52" i="4"/>
  <c r="AB52" i="4"/>
  <c r="AA52" i="4"/>
  <c r="Z52" i="4"/>
  <c r="AE9" i="4"/>
  <c r="AD9" i="4"/>
  <c r="AC9" i="4"/>
  <c r="AB9" i="4"/>
  <c r="Z9" i="4"/>
  <c r="AA9" i="4" s="1"/>
  <c r="AE17" i="4"/>
  <c r="AD17" i="4"/>
  <c r="AC17" i="4"/>
  <c r="AB17" i="4"/>
  <c r="AA17" i="4"/>
  <c r="Z17" i="4"/>
  <c r="AE32" i="4"/>
  <c r="AD32" i="4"/>
  <c r="AC32" i="4"/>
  <c r="AB32" i="4"/>
  <c r="AA32" i="4"/>
  <c r="Z32" i="4"/>
  <c r="AD44" i="4"/>
  <c r="AC44" i="4"/>
  <c r="AB44" i="4"/>
  <c r="AA44" i="4"/>
  <c r="Z44" i="4"/>
  <c r="AE44" i="4" s="1"/>
  <c r="AE39" i="4"/>
  <c r="AD39" i="4"/>
  <c r="AC39" i="4"/>
  <c r="AB39" i="4"/>
  <c r="AA39" i="4"/>
  <c r="Z39" i="4"/>
  <c r="AE49" i="4"/>
  <c r="AD49" i="4"/>
  <c r="AC49" i="4"/>
  <c r="AA49" i="4"/>
  <c r="Z49" i="4"/>
  <c r="AB49" i="4" s="1"/>
  <c r="AD8" i="4"/>
  <c r="AB8" i="4"/>
  <c r="Z8" i="4"/>
  <c r="AE8" i="4" s="1"/>
  <c r="AE36" i="4"/>
  <c r="AD36" i="4"/>
  <c r="AC36" i="4"/>
  <c r="AB36" i="4"/>
  <c r="AA36" i="4"/>
  <c r="Z36" i="4"/>
  <c r="AE25" i="4"/>
  <c r="AD25" i="4"/>
  <c r="AB25" i="4"/>
  <c r="AA25" i="4"/>
  <c r="Z25" i="4"/>
  <c r="AC25" i="4" s="1"/>
  <c r="AE50" i="4"/>
  <c r="AD50" i="4"/>
  <c r="AC50" i="4"/>
  <c r="AB50" i="4"/>
  <c r="AA50" i="4"/>
  <c r="Z50" i="4"/>
  <c r="AD14" i="4"/>
  <c r="AC14" i="4"/>
  <c r="AB14" i="4"/>
  <c r="Z14" i="4"/>
  <c r="AA14" i="4" s="1"/>
  <c r="AE11" i="4"/>
  <c r="AD11" i="4"/>
  <c r="AB11" i="4"/>
  <c r="AA11" i="4"/>
  <c r="Z11" i="4"/>
  <c r="AC11" i="4" s="1"/>
  <c r="AE19" i="4"/>
  <c r="AD19" i="4"/>
  <c r="AC19" i="4"/>
  <c r="AB19" i="4"/>
  <c r="AA19" i="4"/>
  <c r="Z19" i="4"/>
  <c r="AD7" i="4"/>
  <c r="AC7" i="4"/>
  <c r="AB7" i="4"/>
  <c r="Z7" i="4"/>
  <c r="AA7" i="4" s="1"/>
  <c r="AE22" i="4"/>
  <c r="AD22" i="4"/>
  <c r="AC22" i="4"/>
  <c r="AB22" i="4"/>
  <c r="Z22" i="4"/>
  <c r="AD40" i="4"/>
  <c r="AC40" i="4"/>
  <c r="AB40" i="4"/>
  <c r="AA40" i="4"/>
  <c r="Z40" i="4"/>
  <c r="AE40" i="4" s="1"/>
  <c r="AE31" i="4"/>
  <c r="AD31" i="4"/>
  <c r="AC31" i="4"/>
  <c r="AB31" i="4"/>
  <c r="AA31" i="4"/>
  <c r="Z31" i="4"/>
  <c r="AD12" i="4"/>
  <c r="AC12" i="4"/>
  <c r="AB12" i="4"/>
  <c r="AA12" i="4"/>
  <c r="Z12" i="4"/>
  <c r="AE46" i="4"/>
  <c r="AD46" i="4"/>
  <c r="AB46" i="4"/>
  <c r="AA46" i="4"/>
  <c r="Z46" i="4"/>
  <c r="AC46" i="4" s="1"/>
  <c r="AE42" i="4"/>
  <c r="AD42" i="4"/>
  <c r="AC42" i="4"/>
  <c r="AB42" i="4"/>
  <c r="AA42" i="4"/>
  <c r="Z42" i="4"/>
  <c r="AE47" i="4"/>
  <c r="AD47" i="4"/>
  <c r="AC47" i="4"/>
  <c r="AB47" i="4"/>
  <c r="AA47" i="4"/>
  <c r="Z47" i="4"/>
  <c r="AD23" i="4"/>
  <c r="AC23" i="4"/>
  <c r="AB23" i="4"/>
  <c r="AA23" i="4"/>
  <c r="Z23" i="4"/>
  <c r="AE23" i="4" s="1"/>
  <c r="AE21" i="4"/>
  <c r="AD21" i="4"/>
  <c r="AC21" i="4"/>
  <c r="AB21" i="4"/>
  <c r="AA21" i="4"/>
  <c r="Z21" i="4"/>
  <c r="AD33" i="4"/>
  <c r="AC33" i="4"/>
  <c r="AB33" i="4"/>
  <c r="AA33" i="4"/>
  <c r="Z33" i="4"/>
  <c r="AE45" i="4"/>
  <c r="AD45" i="4"/>
  <c r="AC45" i="4"/>
  <c r="AB45" i="4"/>
  <c r="AA45" i="4"/>
  <c r="Z45" i="4"/>
  <c r="AD10" i="4"/>
  <c r="AB10" i="4"/>
  <c r="Z10" i="4"/>
  <c r="AC10" i="4" s="1"/>
  <c r="AD18" i="4"/>
  <c r="AC18" i="4"/>
  <c r="AB18" i="4"/>
  <c r="Z18" i="4"/>
  <c r="AE24" i="4"/>
  <c r="AD24" i="4"/>
  <c r="AC24" i="4"/>
  <c r="AA24" i="4"/>
  <c r="Z24" i="4"/>
  <c r="AB24" i="4" s="1"/>
  <c r="AE13" i="4"/>
  <c r="AD13" i="4"/>
  <c r="AB13" i="4"/>
  <c r="Z13" i="4"/>
  <c r="AC13" i="4" s="1"/>
  <c r="AE38" i="4"/>
  <c r="AD38" i="4"/>
  <c r="AC38" i="4"/>
  <c r="AB38" i="4"/>
  <c r="AA38" i="4"/>
  <c r="Z38" i="4"/>
  <c r="AE20" i="4"/>
  <c r="AD20" i="4"/>
  <c r="AC20" i="4"/>
  <c r="AB20" i="4"/>
  <c r="Z20" i="4"/>
  <c r="AE27" i="4"/>
  <c r="AD27" i="4"/>
  <c r="AB27" i="4"/>
  <c r="AA27" i="4"/>
  <c r="Z27" i="4"/>
  <c r="AC27" i="4" s="1"/>
  <c r="AD34" i="4"/>
  <c r="AC34" i="4"/>
  <c r="AB34" i="4"/>
  <c r="AA34" i="4"/>
  <c r="Z34" i="4"/>
  <c r="AF298" i="3"/>
  <c r="AE298" i="3"/>
  <c r="AD298" i="3"/>
  <c r="AC298" i="3"/>
  <c r="AB298" i="3"/>
  <c r="AA298" i="3"/>
  <c r="AF265" i="3"/>
  <c r="AE265" i="3"/>
  <c r="AD265" i="3"/>
  <c r="AC265" i="3"/>
  <c r="AB265" i="3"/>
  <c r="AA265" i="3"/>
  <c r="AF264" i="3"/>
  <c r="AE264" i="3"/>
  <c r="AD264" i="3"/>
  <c r="AC264" i="3"/>
  <c r="AB264" i="3"/>
  <c r="AA264" i="3"/>
  <c r="AF263" i="3"/>
  <c r="AE263" i="3"/>
  <c r="AD263" i="3"/>
  <c r="AC263" i="3"/>
  <c r="AB263" i="3"/>
  <c r="AA263" i="3"/>
  <c r="AF262" i="3"/>
  <c r="AE262" i="3"/>
  <c r="AD262" i="3"/>
  <c r="AC262" i="3"/>
  <c r="AB262" i="3"/>
  <c r="AA262" i="3"/>
  <c r="AF261" i="3"/>
  <c r="AE261" i="3"/>
  <c r="AD261" i="3"/>
  <c r="AC261" i="3"/>
  <c r="AB261" i="3"/>
  <c r="AA261" i="3"/>
  <c r="AF260" i="3"/>
  <c r="AE260" i="3"/>
  <c r="AD260" i="3"/>
  <c r="AC260" i="3"/>
  <c r="AB260" i="3"/>
  <c r="AA260" i="3"/>
  <c r="AF259" i="3"/>
  <c r="AE259" i="3"/>
  <c r="AD259" i="3"/>
  <c r="AC259" i="3"/>
  <c r="AB259" i="3"/>
  <c r="AA259" i="3"/>
  <c r="AF258" i="3"/>
  <c r="AE258" i="3"/>
  <c r="AD258" i="3"/>
  <c r="AC258" i="3"/>
  <c r="AB258" i="3"/>
  <c r="AA258" i="3"/>
  <c r="AF257" i="3"/>
  <c r="AE257" i="3"/>
  <c r="AD257" i="3"/>
  <c r="AC257" i="3"/>
  <c r="AB257" i="3"/>
  <c r="AA257" i="3"/>
  <c r="AF256" i="3"/>
  <c r="AE256" i="3"/>
  <c r="AD256" i="3"/>
  <c r="AC256" i="3"/>
  <c r="AB256" i="3"/>
  <c r="AA256" i="3"/>
  <c r="AF255" i="3"/>
  <c r="AE255" i="3"/>
  <c r="AD255" i="3"/>
  <c r="AC255" i="3"/>
  <c r="AB255" i="3"/>
  <c r="AG255" i="3" s="1"/>
  <c r="AA255" i="3"/>
  <c r="AF254" i="3"/>
  <c r="AE254" i="3"/>
  <c r="AD254" i="3"/>
  <c r="AC254" i="3"/>
  <c r="AB254" i="3"/>
  <c r="AA254" i="3"/>
  <c r="AF253" i="3"/>
  <c r="AE253" i="3"/>
  <c r="AD253" i="3"/>
  <c r="AC253" i="3"/>
  <c r="AB253" i="3"/>
  <c r="AA253" i="3"/>
  <c r="AF252" i="3"/>
  <c r="AE252" i="3"/>
  <c r="AD252" i="3"/>
  <c r="AC252" i="3"/>
  <c r="AB252" i="3"/>
  <c r="AA252" i="3"/>
  <c r="AF251" i="3"/>
  <c r="AE251" i="3"/>
  <c r="AD251" i="3"/>
  <c r="AC251" i="3"/>
  <c r="AB251" i="3"/>
  <c r="AA251" i="3"/>
  <c r="AF250" i="3"/>
  <c r="AE250" i="3"/>
  <c r="AD250" i="3"/>
  <c r="AC250" i="3"/>
  <c r="AB250" i="3"/>
  <c r="AA250" i="3"/>
  <c r="AF249" i="3"/>
  <c r="AE249" i="3"/>
  <c r="AD249" i="3"/>
  <c r="AC249" i="3"/>
  <c r="AB249" i="3"/>
  <c r="AA249" i="3"/>
  <c r="AF248" i="3"/>
  <c r="AE248" i="3"/>
  <c r="AD248" i="3"/>
  <c r="AC248" i="3"/>
  <c r="AB248" i="3"/>
  <c r="AA248" i="3"/>
  <c r="AF247" i="3"/>
  <c r="AE247" i="3"/>
  <c r="AD247" i="3"/>
  <c r="AC247" i="3"/>
  <c r="AB247" i="3"/>
  <c r="AA247" i="3"/>
  <c r="AF246" i="3"/>
  <c r="AE246" i="3"/>
  <c r="AD246" i="3"/>
  <c r="AC246" i="3"/>
  <c r="AB246" i="3"/>
  <c r="AA246" i="3"/>
  <c r="AF245" i="3"/>
  <c r="AE245" i="3"/>
  <c r="AD245" i="3"/>
  <c r="AC245" i="3"/>
  <c r="AB245" i="3"/>
  <c r="AA245" i="3"/>
  <c r="AF244" i="3"/>
  <c r="AE244" i="3"/>
  <c r="AD244" i="3"/>
  <c r="AC244" i="3"/>
  <c r="AB244" i="3"/>
  <c r="AA244" i="3"/>
  <c r="AF243" i="3"/>
  <c r="AE243" i="3"/>
  <c r="AD243" i="3"/>
  <c r="AC243" i="3"/>
  <c r="AB243" i="3"/>
  <c r="AA243" i="3"/>
  <c r="AF242" i="3"/>
  <c r="AE242" i="3"/>
  <c r="AD242" i="3"/>
  <c r="AC242" i="3"/>
  <c r="AB242" i="3"/>
  <c r="AA242" i="3"/>
  <c r="AF241" i="3"/>
  <c r="AE241" i="3"/>
  <c r="AD241" i="3"/>
  <c r="AC241" i="3"/>
  <c r="AB241" i="3"/>
  <c r="AA241" i="3"/>
  <c r="AF240" i="3"/>
  <c r="AE240" i="3"/>
  <c r="AD240" i="3"/>
  <c r="AC240" i="3"/>
  <c r="AB240" i="3"/>
  <c r="AA240" i="3"/>
  <c r="AF239" i="3"/>
  <c r="AE239" i="3"/>
  <c r="AD239" i="3"/>
  <c r="AC239" i="3"/>
  <c r="AB239" i="3"/>
  <c r="AA239" i="3"/>
  <c r="AF238" i="3"/>
  <c r="AE238" i="3"/>
  <c r="AD238" i="3"/>
  <c r="AC238" i="3"/>
  <c r="AB238" i="3"/>
  <c r="AA238" i="3"/>
  <c r="AF237" i="3"/>
  <c r="AE237" i="3"/>
  <c r="AD237" i="3"/>
  <c r="AC237" i="3"/>
  <c r="AB237" i="3"/>
  <c r="AA237" i="3"/>
  <c r="AF236" i="3"/>
  <c r="AE236" i="3"/>
  <c r="AD236" i="3"/>
  <c r="AC236" i="3"/>
  <c r="AB236" i="3"/>
  <c r="AA236" i="3"/>
  <c r="AF235" i="3"/>
  <c r="AE235" i="3"/>
  <c r="AD235" i="3"/>
  <c r="AC235" i="3"/>
  <c r="AB235" i="3"/>
  <c r="AA235" i="3"/>
  <c r="AF234" i="3"/>
  <c r="AE234" i="3"/>
  <c r="AD234" i="3"/>
  <c r="AC234" i="3"/>
  <c r="AB234" i="3"/>
  <c r="AA234" i="3"/>
  <c r="AF233" i="3"/>
  <c r="AE233" i="3"/>
  <c r="AD233" i="3"/>
  <c r="AC233" i="3"/>
  <c r="AB233" i="3"/>
  <c r="AA233" i="3"/>
  <c r="AF232" i="3"/>
  <c r="AE232" i="3"/>
  <c r="AD232" i="3"/>
  <c r="AC232" i="3"/>
  <c r="AB232" i="3"/>
  <c r="AA232" i="3"/>
  <c r="AF231" i="3"/>
  <c r="AE231" i="3"/>
  <c r="AD231" i="3"/>
  <c r="AC231" i="3"/>
  <c r="AB231" i="3"/>
  <c r="AA231" i="3"/>
  <c r="AF230" i="3"/>
  <c r="AE230" i="3"/>
  <c r="AD230" i="3"/>
  <c r="AC230" i="3"/>
  <c r="AB230" i="3"/>
  <c r="AA230" i="3"/>
  <c r="AF229" i="3"/>
  <c r="AE229" i="3"/>
  <c r="AD229" i="3"/>
  <c r="AC229" i="3"/>
  <c r="AB229" i="3"/>
  <c r="AA229" i="3"/>
  <c r="AF228" i="3"/>
  <c r="AE228" i="3"/>
  <c r="AD228" i="3"/>
  <c r="AC228" i="3"/>
  <c r="AB228" i="3"/>
  <c r="AA228" i="3"/>
  <c r="AF227" i="3"/>
  <c r="AE227" i="3"/>
  <c r="AD227" i="3"/>
  <c r="AC227" i="3"/>
  <c r="AB227" i="3"/>
  <c r="AA227" i="3"/>
  <c r="AF226" i="3"/>
  <c r="AE226" i="3"/>
  <c r="AD226" i="3"/>
  <c r="AC226" i="3"/>
  <c r="AB226" i="3"/>
  <c r="AA226" i="3"/>
  <c r="AF225" i="3"/>
  <c r="AE225" i="3"/>
  <c r="AD225" i="3"/>
  <c r="AC225" i="3"/>
  <c r="AB225" i="3"/>
  <c r="AA225" i="3"/>
  <c r="AF224" i="3"/>
  <c r="AE224" i="3"/>
  <c r="AD224" i="3"/>
  <c r="AC224" i="3"/>
  <c r="AB224" i="3"/>
  <c r="AA224" i="3"/>
  <c r="AF223" i="3"/>
  <c r="AE223" i="3"/>
  <c r="AD223" i="3"/>
  <c r="AC223" i="3"/>
  <c r="AB223" i="3"/>
  <c r="AG223" i="3" s="1"/>
  <c r="AA223" i="3"/>
  <c r="AF222" i="3"/>
  <c r="AE222" i="3"/>
  <c r="AD222" i="3"/>
  <c r="AC222" i="3"/>
  <c r="AB222" i="3"/>
  <c r="AA222" i="3"/>
  <c r="AF221" i="3"/>
  <c r="AE221" i="3"/>
  <c r="AD221" i="3"/>
  <c r="AC221" i="3"/>
  <c r="AB221" i="3"/>
  <c r="AA221" i="3"/>
  <c r="AF220" i="3"/>
  <c r="AE220" i="3"/>
  <c r="AD220" i="3"/>
  <c r="AC220" i="3"/>
  <c r="AB220" i="3"/>
  <c r="AA220" i="3"/>
  <c r="AF219" i="3"/>
  <c r="AE219" i="3"/>
  <c r="AD219" i="3"/>
  <c r="AC219" i="3"/>
  <c r="AB219" i="3"/>
  <c r="AA219" i="3"/>
  <c r="AF218" i="3"/>
  <c r="AE218" i="3"/>
  <c r="AD218" i="3"/>
  <c r="AC218" i="3"/>
  <c r="AB218" i="3"/>
  <c r="AA218" i="3"/>
  <c r="AF217" i="3"/>
  <c r="AE217" i="3"/>
  <c r="AD217" i="3"/>
  <c r="AC217" i="3"/>
  <c r="AB217" i="3"/>
  <c r="AA217" i="3"/>
  <c r="AF216" i="3"/>
  <c r="AE216" i="3"/>
  <c r="AD216" i="3"/>
  <c r="AC216" i="3"/>
  <c r="AB216" i="3"/>
  <c r="AA216" i="3"/>
  <c r="AF215" i="3"/>
  <c r="AE215" i="3"/>
  <c r="AD215" i="3"/>
  <c r="AC215" i="3"/>
  <c r="AB215" i="3"/>
  <c r="AA215" i="3"/>
  <c r="AF214" i="3"/>
  <c r="AE214" i="3"/>
  <c r="AD214" i="3"/>
  <c r="AC214" i="3"/>
  <c r="AB214" i="3"/>
  <c r="AA214" i="3"/>
  <c r="AF213" i="3"/>
  <c r="AE213" i="3"/>
  <c r="AD213" i="3"/>
  <c r="AC213" i="3"/>
  <c r="AB213" i="3"/>
  <c r="AA213" i="3"/>
  <c r="AF211" i="3"/>
  <c r="AE211" i="3"/>
  <c r="AD211" i="3"/>
  <c r="AC211" i="3"/>
  <c r="AB211" i="3"/>
  <c r="AA211" i="3"/>
  <c r="AF210" i="3"/>
  <c r="AE210" i="3"/>
  <c r="AD210" i="3"/>
  <c r="AC210" i="3"/>
  <c r="AB210" i="3"/>
  <c r="AA210" i="3"/>
  <c r="AF209" i="3"/>
  <c r="AE209" i="3"/>
  <c r="AD209" i="3"/>
  <c r="AC209" i="3"/>
  <c r="AB209" i="3"/>
  <c r="AA209" i="3"/>
  <c r="AF208" i="3"/>
  <c r="AE208" i="3"/>
  <c r="AD208" i="3"/>
  <c r="AC208" i="3"/>
  <c r="AB208" i="3"/>
  <c r="AA208" i="3"/>
  <c r="AF207" i="3"/>
  <c r="AE207" i="3"/>
  <c r="AD207" i="3"/>
  <c r="AC207" i="3"/>
  <c r="AB207" i="3"/>
  <c r="AA207" i="3"/>
  <c r="AF206" i="3"/>
  <c r="AE206" i="3"/>
  <c r="AD206" i="3"/>
  <c r="AC206" i="3"/>
  <c r="AB206" i="3"/>
  <c r="AA206" i="3"/>
  <c r="AF205" i="3"/>
  <c r="AE205" i="3"/>
  <c r="AD205" i="3"/>
  <c r="AC205" i="3"/>
  <c r="AB205" i="3"/>
  <c r="AA205" i="3"/>
  <c r="AF204" i="3"/>
  <c r="AE204" i="3"/>
  <c r="AD204" i="3"/>
  <c r="AC204" i="3"/>
  <c r="AB204" i="3"/>
  <c r="AA204" i="3"/>
  <c r="AF203" i="3"/>
  <c r="AE203" i="3"/>
  <c r="AD203" i="3"/>
  <c r="AC203" i="3"/>
  <c r="AB203" i="3"/>
  <c r="AA203" i="3"/>
  <c r="AF202" i="3"/>
  <c r="AE202" i="3"/>
  <c r="AD202" i="3"/>
  <c r="AC202" i="3"/>
  <c r="AB202" i="3"/>
  <c r="AA202" i="3"/>
  <c r="AF201" i="3"/>
  <c r="AE201" i="3"/>
  <c r="AD201" i="3"/>
  <c r="AC201" i="3"/>
  <c r="AB201" i="3"/>
  <c r="AA201" i="3"/>
  <c r="AF200" i="3"/>
  <c r="AE200" i="3"/>
  <c r="AD200" i="3"/>
  <c r="AC200" i="3"/>
  <c r="AB200" i="3"/>
  <c r="AA200" i="3"/>
  <c r="AF199" i="3"/>
  <c r="AE199" i="3"/>
  <c r="AD199" i="3"/>
  <c r="AC199" i="3"/>
  <c r="AB199" i="3"/>
  <c r="AA199" i="3"/>
  <c r="AF198" i="3"/>
  <c r="AE198" i="3"/>
  <c r="AD198" i="3"/>
  <c r="AC198" i="3"/>
  <c r="AB198" i="3"/>
  <c r="AA198" i="3"/>
  <c r="AF197" i="3"/>
  <c r="AE197" i="3"/>
  <c r="AD197" i="3"/>
  <c r="AC197" i="3"/>
  <c r="AB197" i="3"/>
  <c r="AA197" i="3"/>
  <c r="AF196" i="3"/>
  <c r="AE196" i="3"/>
  <c r="AD196" i="3"/>
  <c r="AC196" i="3"/>
  <c r="AB196" i="3"/>
  <c r="AA196" i="3"/>
  <c r="AF195" i="3"/>
  <c r="AE195" i="3"/>
  <c r="AD195" i="3"/>
  <c r="AC195" i="3"/>
  <c r="AB195" i="3"/>
  <c r="AA195" i="3"/>
  <c r="AF194" i="3"/>
  <c r="AE194" i="3"/>
  <c r="AD194" i="3"/>
  <c r="AC194" i="3"/>
  <c r="AB194" i="3"/>
  <c r="AA194" i="3"/>
  <c r="AF193" i="3"/>
  <c r="AE193" i="3"/>
  <c r="AD193" i="3"/>
  <c r="AC193" i="3"/>
  <c r="AB193" i="3"/>
  <c r="AA193" i="3"/>
  <c r="AF192" i="3"/>
  <c r="AE192" i="3"/>
  <c r="AD192" i="3"/>
  <c r="AC192" i="3"/>
  <c r="AB192" i="3"/>
  <c r="AA192" i="3"/>
  <c r="AF191" i="3"/>
  <c r="AE191" i="3"/>
  <c r="AD191" i="3"/>
  <c r="AC191" i="3"/>
  <c r="AB191" i="3"/>
  <c r="AA191" i="3"/>
  <c r="AF190" i="3"/>
  <c r="AE190" i="3"/>
  <c r="AD190" i="3"/>
  <c r="AC190" i="3"/>
  <c r="AB190" i="3"/>
  <c r="AG190" i="3" s="1"/>
  <c r="AA190" i="3"/>
  <c r="AF189" i="3"/>
  <c r="AE189" i="3"/>
  <c r="AD189" i="3"/>
  <c r="AC189" i="3"/>
  <c r="AB189" i="3"/>
  <c r="AA189" i="3"/>
  <c r="AF188" i="3"/>
  <c r="AE188" i="3"/>
  <c r="AD188" i="3"/>
  <c r="AC188" i="3"/>
  <c r="AB188" i="3"/>
  <c r="AA188" i="3"/>
  <c r="AF187" i="3"/>
  <c r="AE187" i="3"/>
  <c r="AD187" i="3"/>
  <c r="AC187" i="3"/>
  <c r="AB187" i="3"/>
  <c r="AA187" i="3"/>
  <c r="AF186" i="3"/>
  <c r="AE186" i="3"/>
  <c r="AD186" i="3"/>
  <c r="AC186" i="3"/>
  <c r="AB186" i="3"/>
  <c r="AA186" i="3"/>
  <c r="AF185" i="3"/>
  <c r="AE185" i="3"/>
  <c r="AD185" i="3"/>
  <c r="AC185" i="3"/>
  <c r="AB185" i="3"/>
  <c r="AA185" i="3"/>
  <c r="AF184" i="3"/>
  <c r="AE184" i="3"/>
  <c r="AD184" i="3"/>
  <c r="AC184" i="3"/>
  <c r="AB184" i="3"/>
  <c r="AA184" i="3"/>
  <c r="AF183" i="3"/>
  <c r="AE183" i="3"/>
  <c r="AD183" i="3"/>
  <c r="AC183" i="3"/>
  <c r="AB183" i="3"/>
  <c r="AA183" i="3"/>
  <c r="AF182" i="3"/>
  <c r="AE182" i="3"/>
  <c r="AD182" i="3"/>
  <c r="AC182" i="3"/>
  <c r="AB182" i="3"/>
  <c r="AA182" i="3"/>
  <c r="AF181" i="3"/>
  <c r="AE181" i="3"/>
  <c r="AD181" i="3"/>
  <c r="AC181" i="3"/>
  <c r="AB181" i="3"/>
  <c r="AA181" i="3"/>
  <c r="AF180" i="3"/>
  <c r="AE180" i="3"/>
  <c r="AD180" i="3"/>
  <c r="AC180" i="3"/>
  <c r="AB180" i="3"/>
  <c r="AA180" i="3"/>
  <c r="AF179" i="3"/>
  <c r="AE179" i="3"/>
  <c r="AD179" i="3"/>
  <c r="AC179" i="3"/>
  <c r="AB179" i="3"/>
  <c r="AA179" i="3"/>
  <c r="AF178" i="3"/>
  <c r="AE178" i="3"/>
  <c r="AD178" i="3"/>
  <c r="AC178" i="3"/>
  <c r="AB178" i="3"/>
  <c r="AA178" i="3"/>
  <c r="AF177" i="3"/>
  <c r="AE177" i="3"/>
  <c r="AD177" i="3"/>
  <c r="AC177" i="3"/>
  <c r="AB177" i="3"/>
  <c r="AA177" i="3"/>
  <c r="AF176" i="3"/>
  <c r="AE176" i="3"/>
  <c r="AD176" i="3"/>
  <c r="AC176" i="3"/>
  <c r="AB176" i="3"/>
  <c r="AA176" i="3"/>
  <c r="AF175" i="3"/>
  <c r="AE175" i="3"/>
  <c r="AD175" i="3"/>
  <c r="AC175" i="3"/>
  <c r="AB175" i="3"/>
  <c r="AA175" i="3"/>
  <c r="AF174" i="3"/>
  <c r="AE174" i="3"/>
  <c r="AD174" i="3"/>
  <c r="AC174" i="3"/>
  <c r="AB174" i="3"/>
  <c r="AA174" i="3"/>
  <c r="AF173" i="3"/>
  <c r="AE173" i="3"/>
  <c r="AD173" i="3"/>
  <c r="AC173" i="3"/>
  <c r="AB173" i="3"/>
  <c r="AA173" i="3"/>
  <c r="AF172" i="3"/>
  <c r="AE172" i="3"/>
  <c r="AD172" i="3"/>
  <c r="AC172" i="3"/>
  <c r="AB172" i="3"/>
  <c r="AA172" i="3"/>
  <c r="AF171" i="3"/>
  <c r="AE171" i="3"/>
  <c r="AD171" i="3"/>
  <c r="AC171" i="3"/>
  <c r="AB171" i="3"/>
  <c r="AA171" i="3"/>
  <c r="AF18" i="3"/>
  <c r="AE18" i="3"/>
  <c r="AD18" i="3"/>
  <c r="AC18" i="3"/>
  <c r="AB18" i="3"/>
  <c r="AA18" i="3"/>
  <c r="B18" i="3"/>
  <c r="AF17" i="3"/>
  <c r="AE17" i="3"/>
  <c r="AD17" i="3"/>
  <c r="AC17" i="3"/>
  <c r="AB17" i="3"/>
  <c r="AA17" i="3"/>
  <c r="AF16" i="3"/>
  <c r="AE16" i="3"/>
  <c r="AD16" i="3"/>
  <c r="AC16" i="3"/>
  <c r="AB16" i="3"/>
  <c r="AA16" i="3"/>
  <c r="B16" i="3"/>
  <c r="AF15" i="3"/>
  <c r="AE15" i="3"/>
  <c r="AD15" i="3"/>
  <c r="AC15" i="3"/>
  <c r="AB15" i="3"/>
  <c r="AG15" i="3" s="1"/>
  <c r="AA15" i="3"/>
  <c r="B15" i="3"/>
  <c r="AF14" i="3"/>
  <c r="AE14" i="3"/>
  <c r="AD14" i="3"/>
  <c r="AC14" i="3"/>
  <c r="AB14" i="3"/>
  <c r="AA14" i="3"/>
  <c r="B14" i="3"/>
  <c r="AE13" i="3"/>
  <c r="AD13" i="3"/>
  <c r="AC13" i="3"/>
  <c r="AB13" i="3"/>
  <c r="AA13" i="3"/>
  <c r="AF13" i="3" s="1"/>
  <c r="B13" i="3"/>
  <c r="AF12" i="3"/>
  <c r="AE12" i="3"/>
  <c r="AD12" i="3"/>
  <c r="AC12" i="3"/>
  <c r="AB12" i="3"/>
  <c r="AA12" i="3"/>
  <c r="B12" i="3"/>
  <c r="AE11" i="3"/>
  <c r="AC11" i="3"/>
  <c r="AA11" i="3"/>
  <c r="AD11" i="3" s="1"/>
  <c r="B11" i="3"/>
  <c r="AE10" i="3"/>
  <c r="AD10" i="3"/>
  <c r="AC10" i="3"/>
  <c r="AA10" i="3"/>
  <c r="AF10" i="3" s="1"/>
  <c r="B10" i="3"/>
  <c r="AF9" i="3"/>
  <c r="AE9" i="3"/>
  <c r="AD9" i="3"/>
  <c r="AC9" i="3"/>
  <c r="AB9" i="3"/>
  <c r="AA9" i="3"/>
  <c r="B9" i="3"/>
  <c r="AF8" i="3"/>
  <c r="AE8" i="3"/>
  <c r="AC8" i="3"/>
  <c r="AA8" i="3"/>
  <c r="AD8" i="3" s="1"/>
  <c r="B8" i="3"/>
  <c r="AF7" i="3"/>
  <c r="AE7" i="3"/>
  <c r="AD7" i="3"/>
  <c r="AC7" i="3"/>
  <c r="AB7" i="3"/>
  <c r="AA7" i="3"/>
  <c r="B7" i="3"/>
  <c r="AF6" i="3"/>
  <c r="AE6" i="3"/>
  <c r="AD6" i="3"/>
  <c r="AC6" i="3"/>
  <c r="AA6" i="3"/>
  <c r="AB6" i="3" s="1"/>
  <c r="AG6" i="3" s="1"/>
  <c r="B6" i="3"/>
  <c r="AF5" i="3"/>
  <c r="AE5" i="3"/>
  <c r="AC5" i="3"/>
  <c r="AB5" i="3"/>
  <c r="AA5" i="3"/>
  <c r="AD5" i="3" s="1"/>
  <c r="B5" i="3"/>
  <c r="AE4" i="3"/>
  <c r="AD4" i="3"/>
  <c r="AC4" i="3"/>
  <c r="AB4" i="3"/>
  <c r="AA4" i="3"/>
  <c r="AF4" i="3" s="1"/>
  <c r="B4" i="3"/>
  <c r="AF13" i="2"/>
  <c r="AE13" i="2"/>
  <c r="AD13" i="2"/>
  <c r="AC13" i="2"/>
  <c r="AA13" i="2"/>
  <c r="AB13" i="2" s="1"/>
  <c r="AG13" i="2" s="1"/>
  <c r="AF12" i="2"/>
  <c r="AE12" i="2"/>
  <c r="AD12" i="2"/>
  <c r="AC12" i="2"/>
  <c r="AA12" i="2"/>
  <c r="AB12" i="2" s="1"/>
  <c r="AE11" i="2"/>
  <c r="AD11" i="2"/>
  <c r="AC11" i="2"/>
  <c r="AB11" i="2"/>
  <c r="AA11" i="2"/>
  <c r="AF10" i="2"/>
  <c r="AE10" i="2"/>
  <c r="AD10" i="2"/>
  <c r="AC10" i="2"/>
  <c r="AB10" i="2"/>
  <c r="AA10" i="2"/>
  <c r="AF9" i="2"/>
  <c r="AE9" i="2"/>
  <c r="AC9" i="2"/>
  <c r="AB9" i="2"/>
  <c r="AA9" i="2"/>
  <c r="AD9" i="2" s="1"/>
  <c r="AF8" i="2"/>
  <c r="AE8" i="2"/>
  <c r="AC8" i="2"/>
  <c r="AB8" i="2"/>
  <c r="AA8" i="2"/>
  <c r="AD8" i="2" s="1"/>
  <c r="AF7" i="2"/>
  <c r="AE7" i="2"/>
  <c r="AC7" i="2"/>
  <c r="AB7" i="2"/>
  <c r="AA7" i="2"/>
  <c r="AF6" i="2"/>
  <c r="AE6" i="2"/>
  <c r="AD6" i="2"/>
  <c r="AC6" i="2"/>
  <c r="AB6" i="2"/>
  <c r="AA6" i="2"/>
  <c r="AE5" i="2"/>
  <c r="AD5" i="2"/>
  <c r="AC5" i="2"/>
  <c r="AB5" i="2"/>
  <c r="AA5" i="2"/>
  <c r="AF4" i="2"/>
  <c r="AE4" i="2"/>
  <c r="AD4" i="2"/>
  <c r="AC4" i="2"/>
  <c r="AG4" i="2" s="1"/>
  <c r="AB4" i="2"/>
  <c r="AA4" i="2"/>
  <c r="AF3" i="2"/>
  <c r="AE3" i="2"/>
  <c r="AD3" i="2"/>
  <c r="AC3" i="2"/>
  <c r="AB3" i="2"/>
  <c r="AA3" i="2"/>
  <c r="AG3" i="2" s="1"/>
  <c r="AG244" i="3" l="1"/>
  <c r="AB10" i="3"/>
  <c r="AG10" i="3" s="1"/>
  <c r="AG13" i="3"/>
  <c r="AG201" i="3"/>
  <c r="AG234" i="3"/>
  <c r="AG298" i="3"/>
  <c r="AF11" i="3"/>
  <c r="AG6" i="2"/>
  <c r="AB8" i="3"/>
  <c r="AB11" i="3"/>
  <c r="AG14" i="3"/>
  <c r="AG175" i="3"/>
  <c r="AG179" i="3"/>
  <c r="AG180" i="3"/>
  <c r="AG182" i="3"/>
  <c r="AG207" i="3"/>
  <c r="AG211" i="3"/>
  <c r="AG213" i="3"/>
  <c r="AG215" i="3"/>
  <c r="AG240" i="3"/>
  <c r="AG245" i="3"/>
  <c r="AG247" i="3"/>
  <c r="AG4" i="3"/>
  <c r="AG7" i="3"/>
  <c r="AG9" i="3"/>
  <c r="AG12" i="3"/>
  <c r="AG16" i="3"/>
  <c r="AG174" i="3"/>
  <c r="AG192" i="3"/>
  <c r="AG194" i="3"/>
  <c r="AG198" i="3"/>
  <c r="AG206" i="3"/>
  <c r="AG225" i="3"/>
  <c r="AG227" i="3"/>
  <c r="AG231" i="3"/>
  <c r="AG239" i="3"/>
  <c r="AG257" i="3"/>
  <c r="AG259" i="3"/>
  <c r="AG263" i="3"/>
  <c r="AF6" i="4"/>
  <c r="AG5" i="3"/>
  <c r="AG8" i="3"/>
  <c r="AG11" i="3"/>
  <c r="AG173" i="3"/>
  <c r="AG205" i="3"/>
  <c r="AG238" i="3"/>
  <c r="AG261" i="3"/>
  <c r="AG10" i="2"/>
  <c r="AF11" i="2"/>
  <c r="AG11" i="2" s="1"/>
  <c r="AG18" i="3"/>
  <c r="AG183" i="3"/>
  <c r="AG202" i="3"/>
  <c r="AG214" i="3"/>
  <c r="AG220" i="3"/>
  <c r="AG221" i="3"/>
  <c r="AG235" i="3"/>
  <c r="AG242" i="3"/>
  <c r="AG248" i="3"/>
  <c r="AG252" i="3"/>
  <c r="AG265" i="3"/>
  <c r="AF5" i="2"/>
  <c r="AG5" i="2" s="1"/>
  <c r="AG9" i="2"/>
  <c r="AG12" i="2"/>
  <c r="AG17" i="3"/>
  <c r="AG176" i="3"/>
  <c r="AG178" i="3"/>
  <c r="AG185" i="3"/>
  <c r="AG189" i="3"/>
  <c r="AG191" i="3"/>
  <c r="AG195" i="3"/>
  <c r="AG196" i="3"/>
  <c r="AG208" i="3"/>
  <c r="AG210" i="3"/>
  <c r="AG218" i="3"/>
  <c r="AG222" i="3"/>
  <c r="AG224" i="3"/>
  <c r="AG228" i="3"/>
  <c r="AG229" i="3"/>
  <c r="AG241" i="3"/>
  <c r="AG243" i="3"/>
  <c r="AG250" i="3"/>
  <c r="AG254" i="3"/>
  <c r="AG256" i="3"/>
  <c r="AG260" i="3"/>
  <c r="AG177" i="3"/>
  <c r="AG181" i="3"/>
  <c r="AG187" i="3"/>
  <c r="AG188" i="3"/>
  <c r="AG200" i="3"/>
  <c r="AG209" i="3"/>
  <c r="AG216" i="3"/>
  <c r="AG233" i="3"/>
  <c r="AG246" i="3"/>
  <c r="AG171" i="3"/>
  <c r="AG172" i="3"/>
  <c r="AG184" i="3"/>
  <c r="AG186" i="3"/>
  <c r="AG193" i="3"/>
  <c r="AG197" i="3"/>
  <c r="AG199" i="3"/>
  <c r="AG203" i="3"/>
  <c r="AG204" i="3"/>
  <c r="AG217" i="3"/>
  <c r="AG219" i="3"/>
  <c r="AG226" i="3"/>
  <c r="AG230" i="3"/>
  <c r="AG232" i="3"/>
  <c r="AG236" i="3"/>
  <c r="AG237" i="3"/>
  <c r="AG249" i="3"/>
  <c r="AG251" i="3"/>
  <c r="AG253" i="3"/>
  <c r="AG258" i="3"/>
  <c r="AG262" i="3"/>
  <c r="AG264" i="3"/>
  <c r="AF15" i="4"/>
  <c r="AE7" i="4"/>
  <c r="AF38" i="4"/>
  <c r="AF41" i="4"/>
  <c r="AF45" i="4"/>
  <c r="AF7" i="4"/>
  <c r="AF32" i="4"/>
  <c r="AF9" i="4"/>
  <c r="AF48" i="4"/>
  <c r="AF30" i="4"/>
  <c r="AF17" i="4"/>
  <c r="AF37" i="4"/>
  <c r="AF27" i="4"/>
  <c r="AF42" i="4"/>
  <c r="AF40" i="4"/>
  <c r="AF11" i="4"/>
  <c r="AF31" i="4"/>
  <c r="AF19" i="4"/>
  <c r="AF36" i="4"/>
  <c r="AC8" i="4"/>
  <c r="AF16" i="4"/>
  <c r="AF47" i="4"/>
  <c r="AF25" i="4"/>
  <c r="AF49" i="4"/>
  <c r="AF29" i="4"/>
  <c r="AF50" i="4"/>
  <c r="AF24" i="4"/>
  <c r="AF46" i="4"/>
  <c r="AF39" i="4"/>
  <c r="AF52" i="4"/>
  <c r="AF28" i="4"/>
  <c r="AF21" i="4"/>
  <c r="AF23" i="4"/>
  <c r="AF44" i="4"/>
  <c r="AC43" i="4"/>
  <c r="AF43" i="4" s="1"/>
  <c r="AE26" i="4"/>
  <c r="AF26" i="4" s="1"/>
  <c r="AF35" i="4"/>
  <c r="AA8" i="4"/>
  <c r="AE12" i="4"/>
  <c r="AF12" i="4" s="1"/>
  <c r="AE14" i="4"/>
  <c r="AF14" i="4" s="1"/>
  <c r="AA22" i="4"/>
  <c r="AF22" i="4" s="1"/>
  <c r="AA20" i="4"/>
  <c r="AF20" i="4" s="1"/>
  <c r="AA13" i="4"/>
  <c r="AF13" i="4" s="1"/>
  <c r="AA18" i="4"/>
  <c r="AA10" i="4"/>
  <c r="AE34" i="4"/>
  <c r="AF34" i="4" s="1"/>
  <c r="AE18" i="4"/>
  <c r="AE10" i="4"/>
  <c r="AE33" i="4"/>
  <c r="AF33" i="4" s="1"/>
  <c r="AG8" i="2"/>
  <c r="AD7" i="2"/>
  <c r="AG7" i="2" s="1"/>
  <c r="Z20" i="1"/>
  <c r="AF10" i="4" l="1"/>
  <c r="AF18" i="4"/>
  <c r="AF8" i="4"/>
  <c r="Z22" i="1"/>
  <c r="AA22" i="1" s="1"/>
  <c r="AB22" i="1"/>
  <c r="AC22" i="1"/>
  <c r="AD22" i="1"/>
  <c r="AE22" i="1"/>
  <c r="Z23" i="1"/>
  <c r="AA23" i="1"/>
  <c r="AB23" i="1"/>
  <c r="AC23" i="1"/>
  <c r="AD23" i="1"/>
  <c r="AE23" i="1"/>
  <c r="AE21" i="1"/>
  <c r="AD21" i="1"/>
  <c r="AC21" i="1"/>
  <c r="AB21" i="1"/>
  <c r="AA21" i="1"/>
  <c r="Z21" i="1"/>
  <c r="AD20" i="1"/>
  <c r="AC20" i="1"/>
  <c r="AB20" i="1"/>
  <c r="AA20" i="1"/>
  <c r="AE20" i="1"/>
  <c r="AC19" i="1"/>
  <c r="AB19" i="1"/>
  <c r="AA19" i="1"/>
  <c r="Z19" i="1"/>
  <c r="AD19" i="1" s="1"/>
  <c r="AE18" i="1"/>
  <c r="AC18" i="1"/>
  <c r="AB18" i="1"/>
  <c r="AA18" i="1"/>
  <c r="Z18" i="1"/>
  <c r="AD18" i="1" s="1"/>
  <c r="AE17" i="1"/>
  <c r="AD17" i="1"/>
  <c r="AC17" i="1"/>
  <c r="AA17" i="1"/>
  <c r="Z17" i="1"/>
  <c r="AB17" i="1" s="1"/>
  <c r="AD16" i="1"/>
  <c r="AB16" i="1"/>
  <c r="Z16" i="1"/>
  <c r="AE16" i="1" s="1"/>
  <c r="AE15" i="1"/>
  <c r="AD15" i="1"/>
  <c r="AC15" i="1"/>
  <c r="AB15" i="1"/>
  <c r="AA15" i="1"/>
  <c r="Z15" i="1"/>
  <c r="AD14" i="1"/>
  <c r="AB14" i="1"/>
  <c r="Z14" i="1"/>
  <c r="AC14" i="1" s="1"/>
  <c r="AD13" i="1"/>
  <c r="AC13" i="1"/>
  <c r="AB13" i="1"/>
  <c r="AA13" i="1"/>
  <c r="Z13" i="1"/>
  <c r="AD12" i="1"/>
  <c r="AC12" i="1"/>
  <c r="AB12" i="1"/>
  <c r="Z12" i="1"/>
  <c r="AE12" i="1" s="1"/>
  <c r="AE11" i="1"/>
  <c r="AB11" i="1"/>
  <c r="AA11" i="1"/>
  <c r="Z11" i="1"/>
  <c r="AD11" i="1" s="1"/>
  <c r="AE10" i="1"/>
  <c r="AD10" i="1"/>
  <c r="AC10" i="1"/>
  <c r="Z10" i="1"/>
  <c r="AD9" i="1"/>
  <c r="AC9" i="1"/>
  <c r="AB9" i="1"/>
  <c r="Z9" i="1"/>
  <c r="AE9" i="1" s="1"/>
  <c r="AD8" i="1"/>
  <c r="AB8" i="1"/>
  <c r="Z8" i="1"/>
  <c r="AE8" i="1" s="1"/>
  <c r="AE7" i="1"/>
  <c r="AD7" i="1"/>
  <c r="AC7" i="1"/>
  <c r="AB7" i="1"/>
  <c r="Z7" i="1"/>
  <c r="AA7" i="1" s="1"/>
  <c r="AD6" i="1"/>
  <c r="AC6" i="1"/>
  <c r="AB6" i="1"/>
  <c r="AA6" i="1"/>
  <c r="Z6" i="1"/>
  <c r="AE6" i="1" s="1"/>
  <c r="AD5" i="1"/>
  <c r="AC5" i="1"/>
  <c r="AB5" i="1"/>
  <c r="AA5" i="1"/>
  <c r="Z5" i="1"/>
  <c r="AD4" i="1"/>
  <c r="AC4" i="1"/>
  <c r="AB4" i="1"/>
  <c r="Z4" i="1"/>
  <c r="AA4" i="1" s="1"/>
  <c r="AC8" i="1" l="1"/>
  <c r="AC16" i="1"/>
  <c r="AF20" i="1"/>
  <c r="AA16" i="1"/>
  <c r="AA8" i="1"/>
  <c r="AF8" i="1" s="1"/>
  <c r="AF23" i="1"/>
  <c r="AA12" i="1"/>
  <c r="AF12" i="1" s="1"/>
  <c r="AF22" i="1"/>
  <c r="AE19" i="1"/>
  <c r="AF19" i="1" s="1"/>
  <c r="AC11" i="1"/>
  <c r="AE4" i="1"/>
  <c r="AF4" i="1" s="1"/>
  <c r="AF16" i="1"/>
  <c r="AF21" i="1"/>
  <c r="AF15" i="1"/>
  <c r="AF7" i="1"/>
  <c r="AF6" i="1"/>
  <c r="AF17" i="1"/>
  <c r="AF11" i="1"/>
  <c r="AA14" i="1"/>
  <c r="AE14" i="1"/>
  <c r="AA10" i="1"/>
  <c r="AA9" i="1"/>
  <c r="AF9" i="1" s="1"/>
  <c r="AB10" i="1"/>
  <c r="AE13" i="1"/>
  <c r="AF13" i="1" s="1"/>
  <c r="AF18" i="1"/>
  <c r="AE5" i="1"/>
  <c r="AF5" i="1" s="1"/>
  <c r="AF14" i="1" l="1"/>
  <c r="AF10" i="1"/>
</calcChain>
</file>

<file path=xl/sharedStrings.xml><?xml version="1.0" encoding="utf-8"?>
<sst xmlns="http://schemas.openxmlformats.org/spreadsheetml/2006/main" count="540" uniqueCount="185">
  <si>
    <t>ΚΑΤΑΣΤΑΣΗ ΣΤΕΓΑΣΗΣ Φοιτητών  Παλαιών Εξ. ΤΕΙ ΗΠΕΙΡΟΥ ΣΤΑ ΙΩΑΝΝΙΝΑ  ΑΚΑΔΗΜΑΪΚΟΥ ΕΤΟΥΣ 2014-2015 (κατά κεφαλή εισόδημα)</t>
  </si>
  <si>
    <t>Α/Α</t>
  </si>
  <si>
    <t>ΟΝΟΜΑΤΕΠΩΝΥΜΟ/ΟΝ.ΠΑΤΡΟΣ</t>
  </si>
  <si>
    <t>Α.Μ.</t>
  </si>
  <si>
    <t>ΤΜΗΜΑ</t>
  </si>
  <si>
    <t>ΕΞΑΜΗΝΟ</t>
  </si>
  <si>
    <t>ΑΡ. ΠΡΩΤ. ΑΙΤΗΣΗΣ/ΗΜΕΡΟΜΗΝΙΑ</t>
  </si>
  <si>
    <t>ΒΕΒΑΙΩΣΗ ΣΠΟΥΔΩΝ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</si>
  <si>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</si>
  <si>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ΒΕΒΑΙΩΣΗ ΕΠΙΔΟΤΗΣΗΣ ΑΝΕΡΓΙΑΣ ΑΠΌ ΤΟΝ ΟΑΕΔ</t>
  </si>
  <si>
    <t>ΠΙΣΤΟΠΟΙΗΤΙΚΟ ΟΙΚΟΓΕΝΕΙΑΚΗΣ ΚΑΤΑΣΤΑΣΗΣ</t>
  </si>
  <si>
    <t>Ορφανός από 1 γονέα</t>
  </si>
  <si>
    <r>
      <t xml:space="preserve">Αρ. Μελών οικογένειας </t>
    </r>
    <r>
      <rPr>
        <sz val="8"/>
        <rFont val="Arial"/>
        <family val="2"/>
        <charset val="161"/>
      </rPr>
      <t>(Ζώντες γονείς + προστατευόμενα τέκνα)</t>
    </r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</si>
  <si>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  <charset val="161"/>
      </rPr>
      <t>(1 Αν κατοικεί σε &gt;50χλμ, αλλιώς 0)</t>
    </r>
    <r>
      <rPr>
        <b/>
        <sz val="8"/>
        <rFont val="Arial"/>
        <family val="2"/>
        <charset val="161"/>
      </rPr>
      <t xml:space="preserve"> </t>
    </r>
  </si>
  <si>
    <t>ΦΩΤΟΤΥΠΙΑ ΑΣΤΥΝΟΜΙΚΗΣ ΤΑΥΤΟΤΗΤΑΣ ΕΠΙΚΥΡΩΜΕΝΗ ή ΠΙΣΤΟΠΟΙΗΤΙΚΟ ΓΕΝΝΗΣΗΣ ΑΠΟ ΤΟΝ ΟΙΚΕΙΟ ΔΗΜΟ</t>
  </si>
  <si>
    <t>ΑΔΕΛΦΟΣ/Η ΦΟΙΤΗΤΗΣ/ΤΡΙΑ (0 υπότροφο) ή ΣΤΡΑΤΙΩΤΗΣ, =&gt; ΒΕΒΑΙΩΣΗ ΤΜΗΜΑΤΟΣ Ή ΒΕΒ. ΌΤΙ ΥΠΗΡΕΤΕΙ ΤΗΝ ΣΤΡΑΤ.ΘΗΤΕΙΑ</t>
  </si>
  <si>
    <t>ΠΟΛΥΤΕΚΝΟΙ (ΠΙΣΤΟΠΟΙΗΤΙΚΟ ΠΟΛΥΤΕΚΝΙΑΣ ΑΠΟ ΤΗΝ ΑΝΩΤΑΤΗ ΣΥΝΟΜΟΣΠΟΝΔΙΑ ΠΟΛΥΤΕΚΝΩΝ)</t>
  </si>
  <si>
    <t>ΤΡΙΤΕΚΝΟΙ</t>
  </si>
  <si>
    <r>
      <t xml:space="preserve">Μονογονεϊκή οικογένεια </t>
    </r>
    <r>
      <rPr>
        <sz val="8"/>
        <rFont val="Arial"/>
        <family val="2"/>
        <charset val="161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  <charset val="161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</si>
  <si>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  <charset val="161"/>
      </rPr>
      <t>Γονέων</t>
    </r>
    <r>
      <rPr>
        <b/>
        <sz val="8"/>
        <rFont val="Arial"/>
        <family val="2"/>
        <charset val="161"/>
      </rPr>
      <t xml:space="preserve"> (ΒΕΒΑΙΩΣΗ ΑΠΌ ΑΡΜΟΔΙΑ ΔΗΜΟΣΙΑ ΥΓΕΙΟΝΟΜΙΚΗ ΕΠΙΤΡΟΠΗ (Α΄ή Β βαθμια - αν ισχύουν δίνετε τιμή 1)</t>
    </r>
  </si>
  <si>
    <t>Εισόδημα από Μισθωτές Υπηρεσίες Γονέων (Δημόσιο και ιδιωτικό τομέα και συνταξιούχων &amp; ταμείο ανεργίας) (ΜEIΩΣΗ 50%)</t>
  </si>
  <si>
    <t>Εισόδημα αγροτών  (ΜΕΙΩΣΗ 15%)</t>
  </si>
  <si>
    <t>Ελεύθεροι επαγγελματίες &amp; Λοιπά εισοδήματα</t>
  </si>
  <si>
    <t>Προσωπικό Εισόδημα</t>
  </si>
  <si>
    <t xml:space="preserve">ΣΥΝΟΛΙΚΟ ΕΙΣΟΔΗΜΑ </t>
  </si>
  <si>
    <t>ΤΕΚΜΑΡΤΟ ΕΙΣΟΔΗΜΑ</t>
  </si>
  <si>
    <t>Οικογενειακό κατά κεφαλή εισόδημα</t>
  </si>
  <si>
    <r>
      <t xml:space="preserve">Εκπτώσεις </t>
    </r>
    <r>
      <rPr>
        <b/>
        <sz val="8"/>
        <color indexed="10"/>
        <rFont val="Arial"/>
        <family val="2"/>
        <charset val="161"/>
      </rPr>
      <t>από σπουδές ή στρατ. Θητεία Αδερφών</t>
    </r>
    <r>
      <rPr>
        <b/>
        <sz val="8"/>
        <rFont val="Arial"/>
        <family val="2"/>
        <charset val="161"/>
      </rPr>
      <t xml:space="preserve"> στο κατακεφαλή εισόδημα  (30%)</t>
    </r>
  </si>
  <si>
    <r>
      <t xml:space="preserve">Εκπτώσεις από </t>
    </r>
    <r>
      <rPr>
        <b/>
        <sz val="8"/>
        <color indexed="10"/>
        <rFont val="Arial"/>
        <family val="2"/>
        <charset val="161"/>
      </rPr>
      <t xml:space="preserve">ορφανός από 1 γονέα </t>
    </r>
    <r>
      <rPr>
        <b/>
        <sz val="8"/>
        <rFont val="Arial"/>
        <family val="2"/>
        <charset val="161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</si>
  <si>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  <charset val="161"/>
      </rPr>
      <t xml:space="preserve">μονογονεική </t>
    </r>
    <r>
      <rPr>
        <b/>
        <sz val="8"/>
        <rFont val="Arial"/>
        <family val="2"/>
        <charset val="161"/>
      </rPr>
      <t>κατακεφαλή εισόδημα  (10%)</t>
    </r>
  </si>
  <si>
    <r>
      <t xml:space="preserve">Εκπτώσεις από </t>
    </r>
    <r>
      <rPr>
        <b/>
        <sz val="8"/>
        <color indexed="10"/>
        <rFont val="Arial"/>
        <family val="2"/>
        <charset val="161"/>
      </rPr>
      <t xml:space="preserve">αναπηρία γονέων &gt; 67% </t>
    </r>
    <r>
      <rPr>
        <b/>
        <sz val="8"/>
        <rFont val="Arial"/>
        <family val="2"/>
        <charset val="161"/>
      </rPr>
      <t>στο κατακεφαλή εισόδημα  (30%)</t>
    </r>
  </si>
  <si>
    <r>
      <t xml:space="preserve">Εκπτώσεις από </t>
    </r>
    <r>
      <rPr>
        <b/>
        <sz val="8"/>
        <color indexed="10"/>
        <rFont val="Arial"/>
        <family val="2"/>
        <charset val="161"/>
      </rPr>
      <t>άνεργο στο</t>
    </r>
    <r>
      <rPr>
        <b/>
        <sz val="8"/>
        <rFont val="Arial"/>
        <family val="2"/>
        <charset val="161"/>
      </rPr>
      <t xml:space="preserve"> κατακεφαλή εισόδημα (30%)</t>
    </r>
  </si>
  <si>
    <t>Τελικό κατακεφαλή εισόδημα</t>
  </si>
  <si>
    <t>Διδακτικές μονάδες που έχει συμπληρώσει</t>
  </si>
  <si>
    <t>ΠΑΡΑΤΗΡΗΣΕΙΣ</t>
  </si>
  <si>
    <t>ΝΟΣ</t>
  </si>
  <si>
    <t xml:space="preserve"> </t>
  </si>
  <si>
    <t>Α</t>
  </si>
  <si>
    <t>ΜΑΝΟ ΑΛΕΞΑΝΔΡΑ</t>
  </si>
  <si>
    <t>1-15/9/16</t>
  </si>
  <si>
    <t>ΣΟΛΛΑ ΑΝΙΣΑ</t>
  </si>
  <si>
    <t>2-15/9/16</t>
  </si>
  <si>
    <t>4-15/9/16</t>
  </si>
  <si>
    <t>ΒΛΑΧΟΣ ΣΤΕΦΑΝΟΣ</t>
  </si>
  <si>
    <t>ΤΟΤΗ ΑΝΕΤΑ</t>
  </si>
  <si>
    <t>ΑΝΔΡΕΟΠΟΥΛΟΥ ΕΥΑΓΓΕΛΙΑ</t>
  </si>
  <si>
    <t>ΚΑΡΔΟΥΛΑ ΣΟΦΙΑ</t>
  </si>
  <si>
    <t>ΛΕΚΑΚΗ ΕΥΑΓΓΕΛΙΑ</t>
  </si>
  <si>
    <t>ΧΑΡΟΥ ΕΙΡΗΝΗ ΕΥΤΥΧΙΑ</t>
  </si>
  <si>
    <t>ΓΚΟΤΣΗ ΔΗΜΗΤΡΑ</t>
  </si>
  <si>
    <t>ΛΙΑΚΟΠΟΥΛΟΥ ΕΛΕΝΗ</t>
  </si>
  <si>
    <t>ΜΑΝΟΥΣΑΡΙΔΟΥ ΕΛΕΝΗ</t>
  </si>
  <si>
    <t>ΤΟΠΟΥΖΗΣ ΓΕΩΡΓΙΟΣ</t>
  </si>
  <si>
    <t>ΣΤΑΥΡΕΛΟΣ ΠΑΝΑΓΙΩΤΗΣ</t>
  </si>
  <si>
    <t>ΚΟΥΜΑΡΑ ΖΑΧΑΡΩ</t>
  </si>
  <si>
    <t>ΛΙΜΑΡΑΚΗ ΝΙΚΟΛΙΤΣΑ</t>
  </si>
  <si>
    <t>ΣΑΚΚΑ ΒΑΡΒΑΡΑ</t>
  </si>
  <si>
    <t>ΤΣΑΤΣΑΡΗ ΝΙΚΟΛΙΤΣΑ</t>
  </si>
  <si>
    <t>ΠΑΠΑΙΩΑΝΝΟΥ ΑΓΓΕΛΙΚΗ</t>
  </si>
  <si>
    <t>ΑΛΙΑΓΑΣ ΑΝΑΣΤΑΣΙΟΣ</t>
  </si>
  <si>
    <t>ΜΠΟΥΝΤΟΒΙΝΑΣ ΑΛΕΞΑΝΔΡΟΣ</t>
  </si>
  <si>
    <t>20-3/10/16</t>
  </si>
  <si>
    <t>19-2/10/16</t>
  </si>
  <si>
    <t>18-30/9/16</t>
  </si>
  <si>
    <t>17-29/9/16</t>
  </si>
  <si>
    <t>16-29/9/16</t>
  </si>
  <si>
    <t>15-28/9/16</t>
  </si>
  <si>
    <t>14-28/9/16</t>
  </si>
  <si>
    <t>13-26/9/16</t>
  </si>
  <si>
    <t>12-23/9/16</t>
  </si>
  <si>
    <t>11-23/9/16</t>
  </si>
  <si>
    <t>10-23/9/16</t>
  </si>
  <si>
    <t>9-22/9/16</t>
  </si>
  <si>
    <t>8-15/9/16</t>
  </si>
  <si>
    <t>7-15/9/16</t>
  </si>
  <si>
    <t>6-15/9/16</t>
  </si>
  <si>
    <t>5-15/9/16</t>
  </si>
  <si>
    <t>3-15/9/16</t>
  </si>
  <si>
    <t>(ΣΕΠΤΕΜΒΡΙΟΣ) ΚΑΤΑΣΤΑΣΗ ΣΤΕΓΑΣΗΣ ΝΕΩΝ ΦΟΙΤΗΤΩΝ ΤΕΙ ΗΠΕΙΡΟΥ ΣΤΑ ΙΩΑΝΝΙΝΑ  ΑΚΑΔΗΜΑΪΚΟΥ ΕΤΟΥΣ 2016-2017 (κατά κεφαλή εισόδημα)</t>
  </si>
  <si>
    <t>ΕΚΚΑΘΑΡΙΣΤΙΚΟ ΣΗΜΕΙΩΜΑ ΤΟΥ ΤΡΕΧΟΝΤΟΣ ΕΤΟΥΣ (2015) ή Ε1 ΣΕ ΠΕΡΙΠΤΩΣΗ ΠΟΥ ΔΕΝ ΥΠΑΡΧΕΙ ΤΟ ΕΚΚΑΘ. ΓΙΑ ΤΟ ΟΙΚ.ΕΙΣΟΔΗΜΑ ΤΩΝ ΓΟΝΙΩΝ &amp; ΤΟ ΑΝΤΙΣΤΟΙΧΟ ΕΚΚ.ΣΗΜ. ΕΦΟΣΟΝ ΥΠΟΒΑΛΛΟΥΝ ΟΙ ΙΔΙΟΙ ΦΟΡ.ΔΗΛΩΣΗ</t>
  </si>
  <si>
    <t>ΒΕΒΑΙΩΣΗ ΕΠΙΔΟΤΗΣΗΣ ΑΝΕΡΓΙΑΣ ΑΠO ΤΟΝ ΟΑΕΔ</t>
  </si>
  <si>
    <r>
      <t xml:space="preserve">ΥΠ. ΔΗΛΩΣΗ ΓΙΑ ΤΟΝ ΤΟΠΟ ΜΟΝΙΜΗΣ ΚΑΤΟΙΚΙΑΣ ΤΩΝ ΓΟΝΕΩΝ ή ΒΕΒΑΙΩΣΗ ΑΠO ΔΗΜΟ </t>
    </r>
    <r>
      <rPr>
        <sz val="8"/>
        <rFont val="Arial"/>
        <family val="2"/>
        <charset val="161"/>
      </rPr>
      <t>(1 Αν κατοικεί σε &gt;50χλμ, αλλιώς 0)</t>
    </r>
    <r>
      <rPr>
        <b/>
        <sz val="8"/>
        <rFont val="Arial"/>
        <family val="2"/>
        <charset val="161"/>
      </rPr>
      <t xml:space="preserve"> </t>
    </r>
  </si>
  <si>
    <t>ΤΟΠΟΣ ΜΟΝΙΜΗΣ ΚΑΤΟΙΚΙΑΣ</t>
  </si>
  <si>
    <t>ΣΟΥΛΕΪΜΑΝ ΜΕΜΕΤ / ΣΕΔΑ</t>
  </si>
  <si>
    <t>Λ</t>
  </si>
  <si>
    <t>1-20/9/16</t>
  </si>
  <si>
    <t>ΚΟΜΟΤΗΝΗ</t>
  </si>
  <si>
    <t>ΠΑΤΣΟΥΡΑΣ ΑΠΟΣΤΟΛΟΣ-ΠΑΝΑΓΙΩΤΗΣ / ΣΠΥΡΙΔΩΝ</t>
  </si>
  <si>
    <t>2-20/9/16</t>
  </si>
  <si>
    <t>ΒΟΝΙΤΣΑ ΑΙΤ/ΝΙΑΣ</t>
  </si>
  <si>
    <t>ΤΣΟΚΑΝΗ ΕΡΜΙΟΝΗ - ΑΘΑΝΑΣΙΟΣ</t>
  </si>
  <si>
    <t>3-26/9/16</t>
  </si>
  <si>
    <t>ΘΕΣΣΑΛΟΝΙΚΗ</t>
  </si>
  <si>
    <t>ΜΑΚΑΤΣΕΛΟΥ ΧΡΙΣΤΙΝΑ-ΣΩΤΗΡΙΟΣ</t>
  </si>
  <si>
    <t>4-29/9/16</t>
  </si>
  <si>
    <t>ΔΡΑΜΑΣ</t>
  </si>
  <si>
    <t>ΛΕΚΙΣΒΙΛΙ ΦΩΤΕΙΝΗ - ΙΩΣΗΦ</t>
  </si>
  <si>
    <t>5-29/9/16</t>
  </si>
  <si>
    <t>ΑΡΙΔΑΙΑ ΠΕΛΛΑΣ</t>
  </si>
  <si>
    <t>ΤΙΤΑΝΑ ΛΑΜΠΡΙΝΗ - ΧΡΗΣΤΟΣ</t>
  </si>
  <si>
    <t>6-29/9/16</t>
  </si>
  <si>
    <t>ΡΙΖΟΜΥΛΟ ΜΑΓΝΗΣΙΑΣ</t>
  </si>
  <si>
    <t>ΜΠΟΤΣΑ ΕΛΕΑΝΑ - ΑΛΕΞΙΟΣ</t>
  </si>
  <si>
    <t>7-30/9/16</t>
  </si>
  <si>
    <t>ΜΕΤΑΜΟΡΦΩΣΗ Ν. ΙΩΝΙΑΣ ΑΘΗΝΑ</t>
  </si>
  <si>
    <t>ΓΙΑΝΝΙΩΤΗ ΙΦΙΓΕΝΕΙΑ-ΕΥΘΥΜΙΑ-ΛΑΜΠΡΟΣ</t>
  </si>
  <si>
    <t>8-30/9/16</t>
  </si>
  <si>
    <t>ΛΑΡΙΣΑ</t>
  </si>
  <si>
    <t>ΡΟΜΠΗ ΓΕΩΡΓΙΑ - ΜΕΘΟΔΙΟΣ</t>
  </si>
  <si>
    <t>9-3/10/16</t>
  </si>
  <si>
    <t>ΦΛΩΡΙΝΑ</t>
  </si>
  <si>
    <t>ΜΑΥΡΙΔΟΥ ΜΥΡΤΩ-ΧΡΙΣΤΙΝΑ- ΠΑΥΛΟΣ</t>
  </si>
  <si>
    <t>10-3/10/16</t>
  </si>
  <si>
    <t>ΜΑΘΙΟΥΔΑΚΗ ΜΑΡΙΑ-ΙΩΑΝΝΑ-ΝΙΚΟΛΑΟΣ</t>
  </si>
  <si>
    <t>11-5/10/16</t>
  </si>
  <si>
    <t>ΡΕΘΥΜΝΟ ΚΡΗΤΗΣ</t>
  </si>
  <si>
    <t>ΚΑΤΑΣΤΑΣΗ ΣΤΕΓΑΣΗΣ Φοιτητών  Α Εξ. ΤΕΙ ΗΠΕΙΡΟΥ (ΙΩΑΝΝΙΝΑ) ΑΚΑΔΗΜΑΪΚΟΥ ΕΤΟΥΣ 2016-2017 (κατά κεφαλή εισόδημα)</t>
  </si>
  <si>
    <r>
      <t xml:space="preserve">Αρ. Μελών οικογένειας </t>
    </r>
    <r>
      <rPr>
        <sz val="8"/>
        <rFont val="Arial"/>
        <family val="2"/>
        <charset val="161"/>
      </rPr>
      <t>(Ζώντες γονείς + αδέρφια &lt;24 ή των  &lt;28 αν σπουδάζουν)</t>
    </r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</si>
  <si>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</si>
  <si>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</si>
  <si>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Εισόδημα από Μισθωτές Υπηρεσίες Γονέων (Δημόσιο και ιδιωτικό τομέα και συνταξιούχων &amp; ταμείο ανεργίας)</t>
  </si>
  <si>
    <t>Εισόδημα αγροτών</t>
  </si>
  <si>
    <r>
      <t xml:space="preserve">Εκπτώσεις </t>
    </r>
    <r>
      <rPr>
        <b/>
        <sz val="8"/>
        <color indexed="10"/>
        <rFont val="Arial"/>
        <family val="2"/>
        <charset val="161"/>
      </rPr>
      <t>από σπουδές ή στρατ. Θητεία Αδερφών</t>
    </r>
    <r>
      <rPr>
        <b/>
        <sz val="8"/>
        <rFont val="Arial"/>
        <family val="2"/>
        <charset val="161"/>
      </rPr>
      <t xml:space="preserve"> 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</si>
  <si>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  <charset val="161"/>
      </rPr>
      <t xml:space="preserve">ορφανός από 1 γονέα </t>
    </r>
    <r>
      <rPr>
        <b/>
        <sz val="8"/>
        <rFont val="Arial"/>
        <family val="2"/>
        <charset val="161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</si>
  <si>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  <charset val="161"/>
      </rPr>
      <t xml:space="preserve">μονογονεική </t>
    </r>
    <r>
      <rPr>
        <b/>
        <sz val="8"/>
        <rFont val="Arial"/>
        <family val="2"/>
        <charset val="161"/>
      </rPr>
      <t>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</si>
  <si>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  <charset val="161"/>
      </rPr>
      <t xml:space="preserve">αναπηρία γονέων &gt; 67% </t>
    </r>
    <r>
      <rPr>
        <b/>
        <sz val="8"/>
        <rFont val="Arial"/>
        <family val="2"/>
        <charset val="161"/>
      </rPr>
      <t>στο κατακεφαλή εισόδημα</t>
    </r>
  </si>
  <si>
    <t>ΠΟΛΗ</t>
  </si>
  <si>
    <t>ΚΟΥΚΙΑΛΗ ΑΘΗΝΑ του ΛΑΖΗ</t>
  </si>
  <si>
    <t>Π/Α</t>
  </si>
  <si>
    <t>16/20-9-2016</t>
  </si>
  <si>
    <t>ΑΘΗΝΑ</t>
  </si>
  <si>
    <t>ΠΑΠΑΪΩΑΝΝΟΥ ΕΛΕΥΘΕΡΙΑ του ΣΤΥΛΙΑΝΟΥ</t>
  </si>
  <si>
    <t>20/21-9-2016</t>
  </si>
  <si>
    <t>ΠΑΛΑΜΑΡΗ ΖΑΧΑΡΟΥΛΑ του ΑΝΤΩΝΙΟΥ</t>
  </si>
  <si>
    <t>27/22-9-2016</t>
  </si>
  <si>
    <t>ΠΑΠΑΚΩΣΤΑ ΑΘΗΝΑ του ΓΕΩΡΓΙΟΥ</t>
  </si>
  <si>
    <t>36/26-9-2016</t>
  </si>
  <si>
    <t>ΓΡΕΒΕΝΑ</t>
  </si>
  <si>
    <t>ΤΡΙΑΝΤΑΦΥΛΛΟΥ ΓΕΩΡΓΙΑ του ΓΕΩΡΓΙΟΥ</t>
  </si>
  <si>
    <t>39/26-9-2016</t>
  </si>
  <si>
    <t>ΛΩΜΗ ΜΑΡΙΑ-ΜΑΡΘΑ του ΚΟΣΜΑ</t>
  </si>
  <si>
    <t>43/27-9-2016</t>
  </si>
  <si>
    <t>ΚΕΡΚΥΡΑ</t>
  </si>
  <si>
    <t>ΜΠΙΝΤΖΙΔΟΥ ΜΑΛΒΙΝΑ του ΒΛΑΔΙΜΗΡΟΥ</t>
  </si>
  <si>
    <t>44/27-9-2016</t>
  </si>
  <si>
    <t>ΚΙΛΚΙΣ</t>
  </si>
  <si>
    <t>ΚΟΛΟΚΟΥΡΗ ΕΛΕΝΗ του ΙΩΑΝΝΗ</t>
  </si>
  <si>
    <t>49/27-9-2016</t>
  </si>
  <si>
    <t>ΤΣΑΚΩΝΑΣ ΣΤΥΛΙΑΝΟΣ του ΧΡΗΣΤΟΥ</t>
  </si>
  <si>
    <t>54/28-9-2016</t>
  </si>
  <si>
    <t>ΘΗΒΑ</t>
  </si>
  <si>
    <t>ΤΖΙΝΗ ΕΙΡΗΝΗ του ΤΑΞΙΑΡΧΗ</t>
  </si>
  <si>
    <t>80/-30-9-2016</t>
  </si>
  <si>
    <t>ΧΑΛΚΙΔΑ</t>
  </si>
  <si>
    <t>SULA JOANA του  GRAMOZ</t>
  </si>
  <si>
    <t>92/-30-9-2016</t>
  </si>
  <si>
    <t>ΑΓΡΙΝΙΟ</t>
  </si>
  <si>
    <t>ΠΑΠΑΓΙΑΝΝΗ ΔΑΝΑΗ του ΘΕΟΔΩΡΟΥ</t>
  </si>
  <si>
    <t>96/30-9-2016</t>
  </si>
  <si>
    <t>ΠΕΙΡΑΙΑΣ</t>
  </si>
  <si>
    <t>ΚΑΣΑΠΗ ΧΡΥΣΟΥΛΑ του ΙΩΑΝΝΗ</t>
  </si>
  <si>
    <t>105/3-10-2016</t>
  </si>
  <si>
    <t>ΚΟΥΤΕΛΙΔΑ ΠΑΡΑΣΚΕΥΗ του ΒΑΣΙΛΕΙΟΥ</t>
  </si>
  <si>
    <t>111/3-10-2016</t>
  </si>
  <si>
    <t>ΣΟΥΛΙΩΤΗ ΚΩΝ/ΝΑ του ΓΕΩΡΓΙΟΥ</t>
  </si>
  <si>
    <t>113/3-10-2016</t>
  </si>
  <si>
    <t>ΚΑΤΗΓΟΡΙΑ 5%</t>
  </si>
  <si>
    <t>ΚΑΤΑΣΤΑΣΗ ΣΤΕΓΑΣΗΣ Φοιτητών  Λοιπών Εξ. ΤΕΙ ΗΠΕΙΡΟΥ ΑΡΤΑ ΑΚΑΔΗΜΑΪΚΟΥ ΕΤΟΥΣ 2013-2014 (κατά κεφαλή εισόδημα)</t>
  </si>
  <si>
    <t>ΚΑΤΑΣΤΑΣΗ  Φοιτητών ΤΕΙ ΗΠΕΙΡΟΥ ΑΡΤΑ  ΑΚ. ΕΤΟΥΣ 2013-2014 (που δεν προσκόμησαν όλα τα δικαιολογητικά για στέγαση)</t>
  </si>
  <si>
    <t>17929</t>
  </si>
  <si>
    <t>17791</t>
  </si>
  <si>
    <t>17855</t>
  </si>
  <si>
    <t>17818</t>
  </si>
  <si>
    <t>17831</t>
  </si>
  <si>
    <t>17898</t>
  </si>
  <si>
    <t>17825</t>
  </si>
  <si>
    <t>17909</t>
  </si>
  <si>
    <t>17901</t>
  </si>
  <si>
    <t>17925</t>
  </si>
  <si>
    <t>Λ/Θ</t>
  </si>
  <si>
    <t>136/5/10/16</t>
  </si>
  <si>
    <t xml:space="preserve">    ΕΙΣΑΚΤΕΟΙ</t>
  </si>
  <si>
    <t>ΕΠΙΛΑΧΟΝΤΕΣ</t>
  </si>
  <si>
    <t>ΚΑΤΑΣΤΑΣΗ ΣΤΕΓΑΣΗΣ ΦΟΙΤΗΤΩΝ  Α΄ ΕΞΑΜΗΝΟΥ  ΤΕΙ ΗΠΕΙΡΟΥ (ΙΩΑΝΝΙΝΑ) ΑΚΑΔ. ΈΤΟΥΣ  2016-2017 (κατά κεφαλή εισόδημα)</t>
  </si>
  <si>
    <t>ΒΛΑΧΟΣ ΣΤΕΦΑΝΟΣ του ΠΑΝΑΓΙΩΤΗ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</si>
</sst>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0.00;[Red]0.00"/>
    <numFmt numFmtId="167" formatCode="#,##0;[Red]#,##0"/>
  </numFmts>
  <fonts count="82" x14ac:knownFonts="1">
    <font>
      <sz val="11"/>
      <color theme="1"/>
      <name val="Calibri"/>
      <family val="2"/>
      <charset val="161"/>
      <scheme val="minor"/>
    </font>
    <font>
      <sz val="22"/>
      <name val="Arial"/>
      <family val="2"/>
      <charset val="161"/>
    </font>
    <font>
      <b/>
      <sz val="22"/>
      <name val="Arial"/>
      <family val="2"/>
      <charset val="161"/>
    </font>
    <font>
      <sz val="14"/>
      <name val="Arial"/>
      <family val="2"/>
      <charset val="161"/>
    </font>
    <font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8"/>
      <color indexed="10"/>
      <name val="Arial"/>
      <family val="2"/>
      <charset val="161"/>
    </font>
    <font>
      <b/>
      <sz val="14"/>
      <color indexed="49"/>
      <name val="Arial"/>
      <family val="2"/>
      <charset val="161"/>
    </font>
    <font>
      <b/>
      <sz val="12"/>
      <name val="Arial"/>
      <family val="2"/>
      <charset val="161"/>
    </font>
    <font>
      <b/>
      <sz val="11"/>
      <color indexed="17"/>
      <name val="Arial"/>
      <family val="2"/>
      <charset val="161"/>
    </font>
    <font>
      <b/>
      <sz val="12"/>
      <color indexed="17"/>
      <name val="Arial"/>
      <family val="2"/>
      <charset val="161"/>
    </font>
    <font>
      <b/>
      <sz val="11"/>
      <color indexed="49"/>
      <name val="Arial"/>
      <family val="2"/>
      <charset val="161"/>
    </font>
    <font>
      <b/>
      <sz val="12"/>
      <color indexed="49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1"/>
      <color indexed="14"/>
      <name val="Arial"/>
      <family val="2"/>
      <charset val="161"/>
    </font>
    <font>
      <b/>
      <sz val="12"/>
      <color indexed="14"/>
      <name val="Arial"/>
      <family val="2"/>
      <charset val="161"/>
    </font>
    <font>
      <b/>
      <sz val="1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20"/>
      <name val="Arial"/>
      <family val="2"/>
      <charset val="161"/>
    </font>
    <font>
      <b/>
      <sz val="13"/>
      <name val="Arial"/>
      <family val="2"/>
      <charset val="161"/>
    </font>
    <font>
      <b/>
      <sz val="13"/>
      <name val="Calibri"/>
      <family val="2"/>
      <charset val="161"/>
      <scheme val="minor"/>
    </font>
    <font>
      <b/>
      <sz val="14"/>
      <color indexed="17"/>
      <name val="Arial"/>
      <family val="2"/>
      <charset val="161"/>
    </font>
    <font>
      <b/>
      <sz val="12"/>
      <color indexed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4"/>
      <color indexed="17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indexed="8"/>
      <name val="Calibri"/>
      <family val="2"/>
      <charset val="161"/>
      <scheme val="minor"/>
    </font>
    <font>
      <b/>
      <sz val="14"/>
      <color indexed="14"/>
      <name val="Arial"/>
      <family val="2"/>
      <charset val="161"/>
    </font>
    <font>
      <sz val="14"/>
      <color indexed="14"/>
      <name val="Arial"/>
      <family val="2"/>
      <charset val="161"/>
    </font>
    <font>
      <b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indexed="14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9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2"/>
      <color indexed="8"/>
      <name val="Arial"/>
      <family val="2"/>
      <charset val="161"/>
    </font>
    <font>
      <b/>
      <sz val="8"/>
      <color indexed="14"/>
      <name val="Arial"/>
      <family val="2"/>
      <charset val="161"/>
    </font>
    <font>
      <b/>
      <sz val="12"/>
      <color rgb="FFFF0000"/>
      <name val="Calibri"/>
      <family val="2"/>
      <charset val="161"/>
    </font>
    <font>
      <b/>
      <sz val="14"/>
      <name val="Calibri"/>
      <family val="2"/>
      <charset val="161"/>
      <scheme val="minor"/>
    </font>
    <font>
      <b/>
      <sz val="12"/>
      <color indexed="49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color indexed="14"/>
      <name val="Calibri"/>
      <family val="2"/>
      <charset val="161"/>
      <scheme val="minor"/>
    </font>
    <font>
      <b/>
      <sz val="12"/>
      <color indexed="14"/>
      <name val="Calibri"/>
      <family val="2"/>
      <charset val="161"/>
      <scheme val="minor"/>
    </font>
    <font>
      <sz val="14"/>
      <color indexed="14"/>
      <name val="Calibri"/>
      <family val="2"/>
      <charset val="161"/>
      <scheme val="minor"/>
    </font>
    <font>
      <b/>
      <sz val="14"/>
      <color indexed="17"/>
      <name val="Calibri"/>
      <family val="2"/>
      <charset val="161"/>
      <scheme val="minor"/>
    </font>
    <font>
      <b/>
      <sz val="12"/>
      <color indexed="17"/>
      <name val="Calibri"/>
      <family val="2"/>
      <charset val="161"/>
      <scheme val="minor"/>
    </font>
    <font>
      <sz val="14"/>
      <color indexed="17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indexed="10"/>
      <name val="Arial"/>
      <family val="2"/>
      <charset val="161"/>
    </font>
    <font>
      <b/>
      <sz val="12"/>
      <color indexed="10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2"/>
      <name val="Arial"/>
      <family val="2"/>
      <charset val="161"/>
    </font>
    <font>
      <sz val="12"/>
      <name val="Calibri"/>
      <family val="2"/>
      <charset val="161"/>
      <scheme val="minor"/>
    </font>
    <font>
      <sz val="22"/>
      <name val="Arial"/>
      <charset val="161"/>
    </font>
    <font>
      <sz val="14"/>
      <name val="Arial"/>
      <charset val="161"/>
    </font>
    <font>
      <b/>
      <sz val="14"/>
      <name val="Arial"/>
      <charset val="161"/>
    </font>
    <font>
      <b/>
      <sz val="14"/>
      <color indexed="49"/>
      <name val="Arial"/>
      <charset val="161"/>
    </font>
    <font>
      <b/>
      <sz val="14"/>
      <color indexed="17"/>
      <name val="Arial"/>
      <charset val="161"/>
    </font>
    <font>
      <sz val="12"/>
      <color indexed="17"/>
      <name val="Calibri"/>
      <family val="2"/>
      <charset val="161"/>
      <scheme val="minor"/>
    </font>
    <font>
      <b/>
      <sz val="12"/>
      <color indexed="17"/>
      <name val="Arial"/>
      <charset val="161"/>
    </font>
    <font>
      <sz val="14"/>
      <color indexed="17"/>
      <name val="Arial"/>
      <charset val="161"/>
    </font>
    <font>
      <sz val="12"/>
      <color indexed="14"/>
      <name val="Calibri"/>
      <family val="2"/>
      <charset val="161"/>
      <scheme val="minor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sz val="11"/>
      <color indexed="17"/>
      <name val="Arial"/>
      <family val="2"/>
      <charset val="161"/>
    </font>
    <font>
      <sz val="11"/>
      <color indexed="10"/>
      <name val="Arial"/>
      <family val="2"/>
      <charset val="161"/>
    </font>
    <font>
      <sz val="11"/>
      <color indexed="14"/>
      <name val="Arial"/>
      <family val="2"/>
      <charset val="161"/>
    </font>
    <font>
      <b/>
      <sz val="12"/>
      <name val="Arial"/>
      <charset val="161"/>
    </font>
    <font>
      <b/>
      <sz val="10"/>
      <color indexed="10"/>
      <name val="Arial"/>
      <family val="2"/>
      <charset val="161"/>
    </font>
    <font>
      <sz val="12"/>
      <name val="Arial"/>
      <charset val="161"/>
    </font>
    <font>
      <sz val="12"/>
      <color indexed="8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26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</cellStyleXfs>
  <cellXfs count="70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textRotation="90" wrapText="1"/>
    </xf>
    <xf numFmtId="0" fontId="9" fillId="4" borderId="0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right" wrapText="1"/>
    </xf>
    <xf numFmtId="0" fontId="20" fillId="5" borderId="2" xfId="0" applyFont="1" applyFill="1" applyBorder="1" applyAlignment="1">
      <alignment horizontal="left"/>
    </xf>
    <xf numFmtId="0" fontId="0" fillId="5" borderId="2" xfId="0" applyFill="1" applyBorder="1"/>
    <xf numFmtId="0" fontId="20" fillId="5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164" fontId="10" fillId="5" borderId="2" xfId="0" applyNumberFormat="1" applyFont="1" applyFill="1" applyBorder="1" applyAlignment="1">
      <alignment horizontal="right" wrapText="1"/>
    </xf>
    <xf numFmtId="164" fontId="10" fillId="5" borderId="2" xfId="0" applyNumberFormat="1" applyFont="1" applyFill="1" applyBorder="1" applyAlignment="1">
      <alignment wrapText="1"/>
    </xf>
    <xf numFmtId="0" fontId="10" fillId="5" borderId="2" xfId="0" applyFont="1" applyFill="1" applyBorder="1" applyAlignment="1">
      <alignment wrapText="1"/>
    </xf>
    <xf numFmtId="165" fontId="0" fillId="5" borderId="5" xfId="0" applyNumberFormat="1" applyFill="1" applyBorder="1" applyAlignment="1">
      <alignment horizontal="center"/>
    </xf>
    <xf numFmtId="166" fontId="12" fillId="5" borderId="2" xfId="0" applyNumberFormat="1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0" fillId="5" borderId="0" xfId="0" applyFill="1"/>
    <xf numFmtId="0" fontId="20" fillId="5" borderId="2" xfId="0" applyFont="1" applyFill="1" applyBorder="1" applyAlignment="1">
      <alignment wrapText="1"/>
    </xf>
    <xf numFmtId="0" fontId="20" fillId="5" borderId="2" xfId="0" applyFont="1" applyFill="1" applyBorder="1" applyAlignment="1">
      <alignment horizontal="center" wrapText="1"/>
    </xf>
    <xf numFmtId="3" fontId="14" fillId="5" borderId="2" xfId="0" applyNumberFormat="1" applyFont="1" applyFill="1" applyBorder="1" applyAlignment="1"/>
    <xf numFmtId="0" fontId="14" fillId="5" borderId="2" xfId="0" applyFont="1" applyFill="1" applyBorder="1" applyAlignment="1"/>
    <xf numFmtId="166" fontId="14" fillId="5" borderId="2" xfId="0" applyNumberFormat="1" applyFont="1" applyFill="1" applyBorder="1" applyAlignment="1">
      <alignment wrapText="1"/>
    </xf>
    <xf numFmtId="0" fontId="14" fillId="5" borderId="2" xfId="0" applyFont="1" applyFill="1" applyBorder="1" applyAlignment="1">
      <alignment wrapText="1"/>
    </xf>
    <xf numFmtId="1" fontId="20" fillId="5" borderId="2" xfId="0" applyNumberFormat="1" applyFont="1" applyFill="1" applyBorder="1" applyAlignment="1">
      <alignment wrapText="1"/>
    </xf>
    <xf numFmtId="1" fontId="10" fillId="5" borderId="2" xfId="0" applyNumberFormat="1" applyFont="1" applyFill="1" applyBorder="1" applyAlignment="1">
      <alignment wrapText="1"/>
    </xf>
    <xf numFmtId="0" fontId="20" fillId="5" borderId="6" xfId="0" applyFont="1" applyFill="1" applyBorder="1" applyAlignment="1">
      <alignment horizontal="right"/>
    </xf>
    <xf numFmtId="165" fontId="16" fillId="5" borderId="5" xfId="0" applyNumberFormat="1" applyFont="1" applyFill="1" applyBorder="1" applyAlignment="1">
      <alignment horizontal="center"/>
    </xf>
    <xf numFmtId="4" fontId="10" fillId="5" borderId="0" xfId="0" applyNumberFormat="1" applyFont="1" applyFill="1"/>
    <xf numFmtId="0" fontId="10" fillId="5" borderId="2" xfId="0" applyFont="1" applyFill="1" applyBorder="1" applyAlignment="1">
      <alignment horizontal="right" wrapText="1"/>
    </xf>
    <xf numFmtId="166" fontId="19" fillId="5" borderId="2" xfId="0" applyNumberFormat="1" applyFont="1" applyFill="1" applyBorder="1" applyAlignment="1"/>
    <xf numFmtId="0" fontId="19" fillId="5" borderId="2" xfId="0" applyFont="1" applyFill="1" applyBorder="1" applyAlignment="1"/>
    <xf numFmtId="1" fontId="11" fillId="5" borderId="2" xfId="0" applyNumberFormat="1" applyFont="1" applyFill="1" applyBorder="1" applyAlignment="1">
      <alignment wrapText="1"/>
    </xf>
    <xf numFmtId="1" fontId="10" fillId="5" borderId="2" xfId="0" applyNumberFormat="1" applyFont="1" applyFill="1" applyBorder="1" applyAlignment="1"/>
    <xf numFmtId="1" fontId="13" fillId="5" borderId="2" xfId="0" applyNumberFormat="1" applyFont="1" applyFill="1" applyBorder="1" applyAlignment="1"/>
    <xf numFmtId="1" fontId="15" fillId="5" borderId="2" xfId="0" applyNumberFormat="1" applyFont="1" applyFill="1" applyBorder="1" applyAlignment="1">
      <alignment wrapText="1"/>
    </xf>
    <xf numFmtId="1" fontId="13" fillId="5" borderId="2" xfId="0" applyNumberFormat="1" applyFont="1" applyFill="1" applyBorder="1" applyAlignment="1">
      <alignment wrapText="1"/>
    </xf>
    <xf numFmtId="1" fontId="17" fillId="5" borderId="2" xfId="0" applyNumberFormat="1" applyFont="1" applyFill="1" applyBorder="1" applyAlignment="1"/>
    <xf numFmtId="1" fontId="18" fillId="5" borderId="2" xfId="0" applyNumberFormat="1" applyFont="1" applyFill="1" applyBorder="1" applyAlignment="1"/>
    <xf numFmtId="1" fontId="0" fillId="0" borderId="0" xfId="0" applyNumberFormat="1"/>
    <xf numFmtId="0" fontId="20" fillId="5" borderId="2" xfId="0" applyFont="1" applyFill="1" applyBorder="1"/>
    <xf numFmtId="1" fontId="18" fillId="5" borderId="2" xfId="0" applyNumberFormat="1" applyFont="1" applyFill="1" applyBorder="1" applyAlignment="1">
      <alignment wrapText="1"/>
    </xf>
    <xf numFmtId="166" fontId="19" fillId="5" borderId="2" xfId="0" applyNumberFormat="1" applyFont="1" applyFill="1" applyBorder="1" applyAlignment="1">
      <alignment wrapText="1"/>
    </xf>
    <xf numFmtId="0" fontId="19" fillId="5" borderId="2" xfId="0" applyFont="1" applyFill="1" applyBorder="1" applyAlignment="1">
      <alignment wrapText="1"/>
    </xf>
    <xf numFmtId="166" fontId="14" fillId="5" borderId="2" xfId="0" applyNumberFormat="1" applyFont="1" applyFill="1" applyBorder="1" applyAlignment="1"/>
    <xf numFmtId="0" fontId="20" fillId="5" borderId="2" xfId="0" applyFont="1" applyFill="1" applyBorder="1" applyAlignment="1"/>
    <xf numFmtId="3" fontId="12" fillId="5" borderId="2" xfId="0" applyNumberFormat="1" applyFont="1" applyFill="1" applyBorder="1" applyAlignment="1"/>
    <xf numFmtId="0" fontId="12" fillId="5" borderId="2" xfId="0" applyFont="1" applyFill="1" applyBorder="1" applyAlignment="1"/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right" vertical="center"/>
    </xf>
    <xf numFmtId="0" fontId="24" fillId="2" borderId="8" xfId="2" applyFont="1" applyFill="1" applyBorder="1" applyAlignment="1">
      <alignment horizontal="center" vertical="center"/>
    </xf>
    <xf numFmtId="0" fontId="25" fillId="2" borderId="8" xfId="2" applyFont="1" applyFill="1" applyBorder="1" applyAlignment="1">
      <alignment horizontal="center" vertical="center"/>
    </xf>
    <xf numFmtId="0" fontId="24" fillId="2" borderId="8" xfId="2" applyFont="1" applyFill="1" applyBorder="1" applyAlignment="1">
      <alignment horizontal="center" vertical="center" textRotation="90"/>
    </xf>
    <xf numFmtId="0" fontId="24" fillId="2" borderId="8" xfId="2" applyFont="1" applyFill="1" applyBorder="1" applyAlignment="1">
      <alignment horizontal="center" vertical="center" textRotation="90" wrapText="1"/>
    </xf>
    <xf numFmtId="0" fontId="6" fillId="2" borderId="8" xfId="2" applyFont="1" applyFill="1" applyBorder="1" applyAlignment="1">
      <alignment horizontal="center" vertical="center" textRotation="90" wrapText="1"/>
    </xf>
    <xf numFmtId="1" fontId="6" fillId="2" borderId="8" xfId="2" applyNumberFormat="1" applyFont="1" applyFill="1" applyBorder="1" applyAlignment="1">
      <alignment horizontal="center" vertical="center" textRotation="90" wrapText="1"/>
    </xf>
    <xf numFmtId="1" fontId="6" fillId="2" borderId="8" xfId="2" applyNumberFormat="1" applyFont="1" applyFill="1" applyBorder="1" applyAlignment="1">
      <alignment horizontal="right" vertical="center" textRotation="90" wrapText="1"/>
    </xf>
    <xf numFmtId="0" fontId="8" fillId="2" borderId="8" xfId="2" applyFont="1" applyFill="1" applyBorder="1" applyAlignment="1">
      <alignment horizontal="center" vertical="center" textRotation="90" wrapText="1"/>
    </xf>
    <xf numFmtId="0" fontId="6" fillId="3" borderId="8" xfId="2" applyFont="1" applyFill="1" applyBorder="1" applyAlignment="1">
      <alignment horizontal="center" vertical="center" textRotation="90" wrapText="1"/>
    </xf>
    <xf numFmtId="0" fontId="6" fillId="6" borderId="9" xfId="2" applyFont="1" applyFill="1" applyBorder="1" applyAlignment="1">
      <alignment horizontal="center" vertical="center" textRotation="90" wrapText="1"/>
    </xf>
    <xf numFmtId="0" fontId="6" fillId="2" borderId="9" xfId="2" applyFont="1" applyFill="1" applyBorder="1" applyAlignment="1">
      <alignment horizontal="center" textRotation="90" wrapText="1"/>
    </xf>
    <xf numFmtId="0" fontId="20" fillId="6" borderId="10" xfId="2" applyFont="1" applyFill="1" applyBorder="1" applyAlignment="1">
      <alignment horizontal="center" vertical="center" wrapText="1"/>
    </xf>
    <xf numFmtId="0" fontId="20" fillId="6" borderId="11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5" fillId="0" borderId="0" xfId="2" applyFont="1"/>
    <xf numFmtId="0" fontId="3" fillId="0" borderId="0" xfId="2" applyFont="1"/>
    <xf numFmtId="0" fontId="26" fillId="0" borderId="7" xfId="2" applyFont="1" applyBorder="1" applyAlignment="1">
      <alignment horizontal="center"/>
    </xf>
    <xf numFmtId="0" fontId="10" fillId="0" borderId="12" xfId="2" applyFont="1" applyFill="1" applyBorder="1" applyAlignment="1">
      <alignment horizontal="right" wrapText="1"/>
    </xf>
    <xf numFmtId="0" fontId="27" fillId="0" borderId="13" xfId="2" applyFont="1" applyBorder="1"/>
    <xf numFmtId="0" fontId="28" fillId="0" borderId="14" xfId="2" applyFont="1" applyBorder="1" applyAlignment="1">
      <alignment horizontal="center" vertical="center"/>
    </xf>
    <xf numFmtId="0" fontId="27" fillId="0" borderId="13" xfId="2" applyFont="1" applyBorder="1" applyAlignment="1">
      <alignment horizontal="center"/>
    </xf>
    <xf numFmtId="14" fontId="29" fillId="0" borderId="13" xfId="2" applyNumberFormat="1" applyFont="1" applyBorder="1" applyAlignment="1">
      <alignment horizontal="center"/>
    </xf>
    <xf numFmtId="0" fontId="10" fillId="0" borderId="15" xfId="2" applyFont="1" applyFill="1" applyBorder="1" applyAlignment="1">
      <alignment horizontal="right" wrapText="1"/>
    </xf>
    <xf numFmtId="1" fontId="10" fillId="0" borderId="15" xfId="2" applyNumberFormat="1" applyFont="1" applyFill="1" applyBorder="1" applyAlignment="1">
      <alignment horizontal="right"/>
    </xf>
    <xf numFmtId="1" fontId="10" fillId="0" borderId="15" xfId="2" applyNumberFormat="1" applyFont="1" applyFill="1" applyBorder="1" applyAlignment="1">
      <alignment horizontal="right" wrapText="1"/>
    </xf>
    <xf numFmtId="0" fontId="10" fillId="0" borderId="15" xfId="2" applyFont="1" applyFill="1" applyBorder="1" applyAlignment="1">
      <alignment horizontal="right"/>
    </xf>
    <xf numFmtId="164" fontId="10" fillId="0" borderId="15" xfId="2" applyNumberFormat="1" applyFont="1" applyFill="1" applyBorder="1" applyAlignment="1">
      <alignment horizontal="right" wrapText="1"/>
    </xf>
    <xf numFmtId="0" fontId="10" fillId="0" borderId="15" xfId="2" applyFont="1" applyFill="1" applyBorder="1" applyAlignment="1">
      <alignment wrapText="1"/>
    </xf>
    <xf numFmtId="166" fontId="20" fillId="0" borderId="16" xfId="2" applyNumberFormat="1" applyFont="1" applyFill="1" applyBorder="1" applyAlignment="1">
      <alignment horizontal="center" wrapText="1"/>
    </xf>
    <xf numFmtId="166" fontId="12" fillId="0" borderId="11" xfId="2" applyNumberFormat="1" applyFont="1" applyFill="1" applyBorder="1" applyAlignment="1">
      <alignment wrapText="1"/>
    </xf>
    <xf numFmtId="166" fontId="12" fillId="0" borderId="2" xfId="2" applyNumberFormat="1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0" fontId="26" fillId="0" borderId="0" xfId="2" applyFont="1"/>
    <xf numFmtId="0" fontId="30" fillId="0" borderId="0" xfId="2" applyFont="1"/>
    <xf numFmtId="0" fontId="5" fillId="0" borderId="7" xfId="2" applyFont="1" applyBorder="1" applyAlignment="1">
      <alignment horizontal="center"/>
    </xf>
    <xf numFmtId="0" fontId="10" fillId="0" borderId="17" xfId="2" applyFont="1" applyFill="1" applyBorder="1" applyAlignment="1">
      <alignment horizontal="right" wrapText="1"/>
    </xf>
    <xf numFmtId="0" fontId="27" fillId="0" borderId="5" xfId="2" applyFont="1" applyBorder="1" applyAlignment="1">
      <alignment wrapText="1"/>
    </xf>
    <xf numFmtId="0" fontId="27" fillId="0" borderId="5" xfId="2" applyFont="1" applyBorder="1" applyAlignment="1">
      <alignment horizontal="center"/>
    </xf>
    <xf numFmtId="14" fontId="29" fillId="0" borderId="5" xfId="2" applyNumberFormat="1" applyFont="1" applyBorder="1" applyAlignment="1">
      <alignment horizontal="center"/>
    </xf>
    <xf numFmtId="0" fontId="10" fillId="0" borderId="2" xfId="2" applyFont="1" applyFill="1" applyBorder="1" applyAlignment="1">
      <alignment horizontal="right" wrapText="1"/>
    </xf>
    <xf numFmtId="1" fontId="10" fillId="0" borderId="2" xfId="2" applyNumberFormat="1" applyFont="1" applyFill="1" applyBorder="1" applyAlignment="1">
      <alignment horizontal="right"/>
    </xf>
    <xf numFmtId="1" fontId="10" fillId="0" borderId="2" xfId="2" applyNumberFormat="1" applyFont="1" applyFill="1" applyBorder="1" applyAlignment="1">
      <alignment horizontal="right" wrapText="1"/>
    </xf>
    <xf numFmtId="1" fontId="10" fillId="0" borderId="2" xfId="2" applyNumberFormat="1" applyFont="1" applyFill="1" applyBorder="1" applyAlignment="1">
      <alignment wrapText="1"/>
    </xf>
    <xf numFmtId="0" fontId="10" fillId="0" borderId="2" xfId="2" applyFont="1" applyFill="1" applyBorder="1" applyAlignment="1">
      <alignment wrapText="1"/>
    </xf>
    <xf numFmtId="164" fontId="10" fillId="0" borderId="2" xfId="2" applyNumberFormat="1" applyFont="1" applyFill="1" applyBorder="1" applyAlignment="1">
      <alignment wrapText="1"/>
    </xf>
    <xf numFmtId="0" fontId="10" fillId="0" borderId="2" xfId="2" applyFont="1" applyFill="1" applyBorder="1" applyAlignment="1"/>
    <xf numFmtId="166" fontId="20" fillId="0" borderId="18" xfId="2" applyNumberFormat="1" applyFont="1" applyFill="1" applyBorder="1" applyAlignment="1">
      <alignment horizontal="center" wrapText="1"/>
    </xf>
    <xf numFmtId="4" fontId="14" fillId="0" borderId="11" xfId="2" applyNumberFormat="1" applyFont="1" applyFill="1" applyBorder="1" applyAlignment="1"/>
    <xf numFmtId="3" fontId="14" fillId="0" borderId="2" xfId="2" applyNumberFormat="1" applyFont="1" applyFill="1" applyBorder="1" applyAlignment="1"/>
    <xf numFmtId="0" fontId="14" fillId="0" borderId="2" xfId="2" applyFont="1" applyFill="1" applyBorder="1" applyAlignment="1"/>
    <xf numFmtId="0" fontId="27" fillId="0" borderId="5" xfId="2" applyFont="1" applyBorder="1"/>
    <xf numFmtId="0" fontId="29" fillId="0" borderId="5" xfId="2" applyFont="1" applyBorder="1" applyAlignment="1">
      <alignment horizontal="center"/>
    </xf>
    <xf numFmtId="166" fontId="14" fillId="0" borderId="11" xfId="2" applyNumberFormat="1" applyFont="1" applyFill="1" applyBorder="1" applyAlignment="1">
      <alignment wrapText="1"/>
    </xf>
    <xf numFmtId="166" fontId="14" fillId="0" borderId="2" xfId="2" applyNumberFormat="1" applyFont="1" applyFill="1" applyBorder="1" applyAlignment="1">
      <alignment wrapText="1"/>
    </xf>
    <xf numFmtId="0" fontId="14" fillId="0" borderId="2" xfId="2" applyFont="1" applyFill="1" applyBorder="1" applyAlignment="1">
      <alignment wrapText="1"/>
    </xf>
    <xf numFmtId="3" fontId="10" fillId="0" borderId="2" xfId="2" applyNumberFormat="1" applyFont="1" applyFill="1" applyBorder="1" applyAlignment="1">
      <alignment wrapText="1"/>
    </xf>
    <xf numFmtId="4" fontId="10" fillId="0" borderId="2" xfId="2" applyNumberFormat="1" applyFont="1" applyFill="1" applyBorder="1" applyAlignment="1">
      <alignment wrapText="1"/>
    </xf>
    <xf numFmtId="2" fontId="10" fillId="0" borderId="2" xfId="2" applyNumberFormat="1" applyFont="1" applyFill="1" applyBorder="1" applyAlignment="1">
      <alignment wrapText="1"/>
    </xf>
    <xf numFmtId="166" fontId="17" fillId="0" borderId="18" xfId="2" applyNumberFormat="1" applyFont="1" applyFill="1" applyBorder="1" applyAlignment="1">
      <alignment horizontal="center" wrapText="1"/>
    </xf>
    <xf numFmtId="166" fontId="17" fillId="0" borderId="11" xfId="2" applyNumberFormat="1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center"/>
    </xf>
    <xf numFmtId="0" fontId="29" fillId="0" borderId="5" xfId="2" applyFont="1" applyFill="1" applyBorder="1"/>
    <xf numFmtId="0" fontId="28" fillId="0" borderId="5" xfId="2" applyFont="1" applyFill="1" applyBorder="1" applyAlignment="1">
      <alignment horizontal="center"/>
    </xf>
    <xf numFmtId="4" fontId="20" fillId="0" borderId="18" xfId="2" applyNumberFormat="1" applyFont="1" applyFill="1" applyBorder="1" applyAlignment="1">
      <alignment horizontal="center"/>
    </xf>
    <xf numFmtId="4" fontId="31" fillId="0" borderId="11" xfId="2" applyNumberFormat="1" applyFont="1" applyFill="1" applyBorder="1" applyAlignment="1"/>
    <xf numFmtId="0" fontId="5" fillId="0" borderId="0" xfId="2" applyFont="1" applyFill="1"/>
    <xf numFmtId="0" fontId="3" fillId="0" borderId="0" xfId="2" applyFont="1" applyFill="1"/>
    <xf numFmtId="0" fontId="26" fillId="0" borderId="7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right"/>
    </xf>
    <xf numFmtId="164" fontId="10" fillId="0" borderId="2" xfId="2" applyNumberFormat="1" applyFont="1" applyFill="1" applyBorder="1" applyAlignment="1">
      <alignment horizontal="right" wrapText="1"/>
    </xf>
    <xf numFmtId="0" fontId="26" fillId="0" borderId="0" xfId="2" applyFont="1" applyFill="1"/>
    <xf numFmtId="0" fontId="30" fillId="0" borderId="0" xfId="2" applyFont="1" applyFill="1"/>
    <xf numFmtId="0" fontId="10" fillId="0" borderId="5" xfId="2" applyFont="1" applyFill="1" applyBorder="1" applyAlignment="1">
      <alignment horizontal="center"/>
    </xf>
    <xf numFmtId="0" fontId="32" fillId="0" borderId="5" xfId="2" applyFont="1" applyBorder="1"/>
    <xf numFmtId="166" fontId="31" fillId="0" borderId="11" xfId="2" applyNumberFormat="1" applyFont="1" applyFill="1" applyBorder="1" applyAlignment="1">
      <alignment wrapText="1"/>
    </xf>
    <xf numFmtId="0" fontId="33" fillId="0" borderId="7" xfId="2" applyFont="1" applyFill="1" applyBorder="1" applyAlignment="1">
      <alignment horizontal="center"/>
    </xf>
    <xf numFmtId="166" fontId="20" fillId="0" borderId="18" xfId="2" applyNumberFormat="1" applyFont="1" applyFill="1" applyBorder="1" applyAlignment="1">
      <alignment horizontal="center"/>
    </xf>
    <xf numFmtId="166" fontId="19" fillId="0" borderId="11" xfId="2" applyNumberFormat="1" applyFont="1" applyFill="1" applyBorder="1" applyAlignment="1"/>
    <xf numFmtId="166" fontId="19" fillId="0" borderId="2" xfId="2" applyNumberFormat="1" applyFont="1" applyFill="1" applyBorder="1" applyAlignment="1"/>
    <xf numFmtId="0" fontId="19" fillId="0" borderId="2" xfId="2" applyFont="1" applyFill="1" applyBorder="1" applyAlignment="1"/>
    <xf numFmtId="0" fontId="33" fillId="0" borderId="0" xfId="2" applyFont="1" applyFill="1"/>
    <xf numFmtId="0" fontId="34" fillId="0" borderId="0" xfId="2" applyFont="1" applyFill="1"/>
    <xf numFmtId="4" fontId="35" fillId="0" borderId="11" xfId="2" applyNumberFormat="1" applyFont="1" applyFill="1" applyBorder="1" applyAlignment="1">
      <alignment horizontal="center" wrapText="1"/>
    </xf>
    <xf numFmtId="3" fontId="36" fillId="0" borderId="2" xfId="2" applyNumberFormat="1" applyFont="1" applyFill="1" applyBorder="1" applyAlignment="1">
      <alignment wrapText="1"/>
    </xf>
    <xf numFmtId="0" fontId="37" fillId="0" borderId="2" xfId="2" applyFont="1" applyFill="1" applyBorder="1" applyAlignment="1">
      <alignment wrapText="1"/>
    </xf>
    <xf numFmtId="0" fontId="10" fillId="0" borderId="19" xfId="2" applyFont="1" applyFill="1" applyBorder="1" applyAlignment="1">
      <alignment horizontal="right" wrapText="1"/>
    </xf>
    <xf numFmtId="0" fontId="27" fillId="0" borderId="20" xfId="2" applyFont="1" applyBorder="1"/>
    <xf numFmtId="0" fontId="27" fillId="0" borderId="20" xfId="2" applyFont="1" applyBorder="1" applyAlignment="1">
      <alignment horizontal="center"/>
    </xf>
    <xf numFmtId="14" fontId="29" fillId="0" borderId="20" xfId="2" applyNumberFormat="1" applyFont="1" applyBorder="1" applyAlignment="1">
      <alignment horizontal="center"/>
    </xf>
    <xf numFmtId="0" fontId="10" fillId="0" borderId="4" xfId="2" applyFont="1" applyFill="1" applyBorder="1" applyAlignment="1">
      <alignment horizontal="right" wrapText="1"/>
    </xf>
    <xf numFmtId="1" fontId="10" fillId="0" borderId="4" xfId="2" applyNumberFormat="1" applyFont="1" applyFill="1" applyBorder="1" applyAlignment="1">
      <alignment horizontal="right"/>
    </xf>
    <xf numFmtId="1" fontId="10" fillId="0" borderId="4" xfId="2" applyNumberFormat="1" applyFont="1" applyFill="1" applyBorder="1" applyAlignment="1">
      <alignment horizontal="right" wrapText="1"/>
    </xf>
    <xf numFmtId="1" fontId="10" fillId="0" borderId="4" xfId="2" applyNumberFormat="1" applyFont="1" applyFill="1" applyBorder="1" applyAlignment="1">
      <alignment wrapText="1"/>
    </xf>
    <xf numFmtId="0" fontId="10" fillId="0" borderId="4" xfId="2" applyFont="1" applyFill="1" applyBorder="1" applyAlignment="1">
      <alignment wrapText="1"/>
    </xf>
    <xf numFmtId="164" fontId="10" fillId="0" borderId="4" xfId="2" applyNumberFormat="1" applyFont="1" applyFill="1" applyBorder="1" applyAlignment="1">
      <alignment wrapText="1"/>
    </xf>
    <xf numFmtId="0" fontId="10" fillId="0" borderId="4" xfId="2" applyFont="1" applyFill="1" applyBorder="1" applyAlignment="1"/>
    <xf numFmtId="166" fontId="20" fillId="0" borderId="21" xfId="2" applyNumberFormat="1" applyFont="1" applyFill="1" applyBorder="1" applyAlignment="1">
      <alignment horizontal="center"/>
    </xf>
    <xf numFmtId="166" fontId="14" fillId="0" borderId="11" xfId="2" applyNumberFormat="1" applyFont="1" applyFill="1" applyBorder="1" applyAlignment="1"/>
    <xf numFmtId="166" fontId="14" fillId="0" borderId="2" xfId="2" applyNumberFormat="1" applyFont="1" applyFill="1" applyBorder="1" applyAlignment="1"/>
    <xf numFmtId="0" fontId="10" fillId="0" borderId="22" xfId="2" applyFont="1" applyFill="1" applyBorder="1" applyAlignment="1">
      <alignment horizontal="right" wrapText="1"/>
    </xf>
    <xf numFmtId="0" fontId="29" fillId="0" borderId="23" xfId="2" applyFont="1" applyFill="1" applyBorder="1"/>
    <xf numFmtId="0" fontId="27" fillId="0" borderId="23" xfId="2" applyFont="1" applyBorder="1" applyAlignment="1">
      <alignment horizontal="center"/>
    </xf>
    <xf numFmtId="14" fontId="29" fillId="0" borderId="23" xfId="2" applyNumberFormat="1" applyFont="1" applyFill="1" applyBorder="1" applyAlignment="1">
      <alignment horizontal="center"/>
    </xf>
    <xf numFmtId="1" fontId="10" fillId="0" borderId="22" xfId="2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right" wrapText="1"/>
    </xf>
    <xf numFmtId="1" fontId="10" fillId="0" borderId="22" xfId="2" applyNumberFormat="1" applyFont="1" applyFill="1" applyBorder="1" applyAlignment="1">
      <alignment wrapText="1"/>
    </xf>
    <xf numFmtId="0" fontId="10" fillId="0" borderId="22" xfId="2" applyFont="1" applyFill="1" applyBorder="1" applyAlignment="1">
      <alignment horizontal="right"/>
    </xf>
    <xf numFmtId="0" fontId="10" fillId="0" borderId="22" xfId="2" applyFont="1" applyFill="1" applyBorder="1" applyAlignment="1">
      <alignment horizontal="center"/>
    </xf>
    <xf numFmtId="164" fontId="10" fillId="0" borderId="22" xfId="2" applyNumberFormat="1" applyFont="1" applyFill="1" applyBorder="1" applyAlignment="1">
      <alignment wrapText="1"/>
    </xf>
    <xf numFmtId="0" fontId="10" fillId="0" borderId="22" xfId="2" applyFont="1" applyFill="1" applyBorder="1" applyAlignment="1">
      <alignment wrapText="1"/>
    </xf>
    <xf numFmtId="166" fontId="20" fillId="0" borderId="22" xfId="2" applyNumberFormat="1" applyFont="1" applyFill="1" applyBorder="1" applyAlignment="1">
      <alignment horizontal="center" wrapText="1"/>
    </xf>
    <xf numFmtId="4" fontId="31" fillId="0" borderId="2" xfId="2" applyNumberFormat="1" applyFont="1" applyFill="1" applyBorder="1" applyAlignment="1"/>
    <xf numFmtId="166" fontId="19" fillId="0" borderId="2" xfId="2" applyNumberFormat="1" applyFont="1" applyFill="1" applyBorder="1" applyAlignment="1">
      <alignment wrapText="1"/>
    </xf>
    <xf numFmtId="0" fontId="19" fillId="0" borderId="2" xfId="2" applyFont="1" applyFill="1" applyBorder="1" applyAlignment="1">
      <alignment wrapText="1"/>
    </xf>
    <xf numFmtId="0" fontId="28" fillId="0" borderId="14" xfId="2" applyFont="1" applyFill="1" applyBorder="1" applyAlignment="1">
      <alignment horizontal="center" vertical="center"/>
    </xf>
    <xf numFmtId="14" fontId="29" fillId="0" borderId="5" xfId="2" applyNumberFormat="1" applyFont="1" applyFill="1" applyBorder="1" applyAlignment="1">
      <alignment horizontal="center"/>
    </xf>
    <xf numFmtId="166" fontId="20" fillId="0" borderId="2" xfId="2" applyNumberFormat="1" applyFont="1" applyFill="1" applyBorder="1" applyAlignment="1">
      <alignment horizontal="center" wrapText="1"/>
    </xf>
    <xf numFmtId="0" fontId="28" fillId="0" borderId="5" xfId="2" applyFont="1" applyFill="1" applyBorder="1"/>
    <xf numFmtId="0" fontId="28" fillId="0" borderId="14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center"/>
    </xf>
    <xf numFmtId="3" fontId="12" fillId="0" borderId="2" xfId="2" applyNumberFormat="1" applyFont="1" applyFill="1" applyBorder="1" applyAlignment="1"/>
    <xf numFmtId="0" fontId="12" fillId="0" borderId="2" xfId="2" applyFont="1" applyFill="1" applyBorder="1" applyAlignment="1"/>
    <xf numFmtId="0" fontId="33" fillId="7" borderId="7" xfId="2" applyFont="1" applyFill="1" applyBorder="1" applyAlignment="1">
      <alignment horizontal="center"/>
    </xf>
    <xf numFmtId="0" fontId="10" fillId="7" borderId="2" xfId="2" applyFont="1" applyFill="1" applyBorder="1" applyAlignment="1">
      <alignment horizontal="right" wrapText="1"/>
    </xf>
    <xf numFmtId="164" fontId="10" fillId="7" borderId="2" xfId="2" applyNumberFormat="1" applyFont="1" applyFill="1" applyBorder="1" applyAlignment="1">
      <alignment wrapText="1"/>
    </xf>
    <xf numFmtId="166" fontId="38" fillId="0" borderId="2" xfId="2" applyNumberFormat="1" applyFont="1" applyFill="1" applyBorder="1" applyAlignment="1">
      <alignment horizontal="center" wrapText="1"/>
    </xf>
    <xf numFmtId="0" fontId="33" fillId="7" borderId="0" xfId="2" applyFont="1" applyFill="1"/>
    <xf numFmtId="0" fontId="34" fillId="7" borderId="0" xfId="2" applyFont="1" applyFill="1"/>
    <xf numFmtId="4" fontId="20" fillId="0" borderId="2" xfId="2" applyNumberFormat="1" applyFont="1" applyFill="1" applyBorder="1" applyAlignment="1">
      <alignment horizontal="center"/>
    </xf>
    <xf numFmtId="4" fontId="37" fillId="0" borderId="2" xfId="2" applyNumberFormat="1" applyFont="1" applyFill="1" applyBorder="1" applyAlignment="1"/>
    <xf numFmtId="1" fontId="10" fillId="0" borderId="2" xfId="2" applyNumberFormat="1" applyFont="1" applyFill="1" applyBorder="1" applyAlignment="1"/>
    <xf numFmtId="164" fontId="10" fillId="0" borderId="2" xfId="2" applyNumberFormat="1" applyFont="1" applyFill="1" applyBorder="1" applyAlignment="1"/>
    <xf numFmtId="0" fontId="28" fillId="0" borderId="23" xfId="2" applyFont="1" applyFill="1" applyBorder="1"/>
    <xf numFmtId="0" fontId="10" fillId="0" borderId="2" xfId="2" applyFont="1" applyFill="1" applyBorder="1" applyAlignment="1">
      <alignment horizontal="center" wrapText="1"/>
    </xf>
    <xf numFmtId="166" fontId="20" fillId="0" borderId="2" xfId="2" applyNumberFormat="1" applyFont="1" applyFill="1" applyBorder="1" applyAlignment="1">
      <alignment horizontal="center"/>
    </xf>
    <xf numFmtId="4" fontId="14" fillId="0" borderId="2" xfId="2" applyNumberFormat="1" applyFont="1" applyFill="1" applyBorder="1" applyAlignment="1"/>
    <xf numFmtId="0" fontId="5" fillId="8" borderId="7" xfId="2" applyFont="1" applyFill="1" applyBorder="1" applyAlignment="1">
      <alignment horizontal="center"/>
    </xf>
    <xf numFmtId="0" fontId="10" fillId="8" borderId="2" xfId="2" applyFont="1" applyFill="1" applyBorder="1" applyAlignment="1">
      <alignment horizontal="right" wrapText="1"/>
    </xf>
    <xf numFmtId="0" fontId="29" fillId="0" borderId="24" xfId="2" applyFont="1" applyFill="1" applyBorder="1" applyAlignment="1">
      <alignment horizontal="center"/>
    </xf>
    <xf numFmtId="164" fontId="10" fillId="8" borderId="2" xfId="2" applyNumberFormat="1" applyFont="1" applyFill="1" applyBorder="1" applyAlignment="1">
      <alignment horizontal="right" wrapText="1"/>
    </xf>
    <xf numFmtId="166" fontId="39" fillId="0" borderId="2" xfId="2" applyNumberFormat="1" applyFont="1" applyFill="1" applyBorder="1" applyAlignment="1">
      <alignment wrapText="1"/>
    </xf>
    <xf numFmtId="0" fontId="10" fillId="0" borderId="2" xfId="2" applyFont="1" applyFill="1" applyBorder="1" applyAlignment="1">
      <alignment horizontal="left" wrapText="1"/>
    </xf>
    <xf numFmtId="0" fontId="5" fillId="8" borderId="0" xfId="2" applyFont="1" applyFill="1"/>
    <xf numFmtId="0" fontId="3" fillId="8" borderId="0" xfId="2" applyFont="1" applyFill="1"/>
    <xf numFmtId="0" fontId="40" fillId="0" borderId="24" xfId="2" applyFont="1" applyFill="1" applyBorder="1" applyAlignment="1">
      <alignment horizontal="center"/>
    </xf>
    <xf numFmtId="0" fontId="41" fillId="0" borderId="5" xfId="2" applyFont="1" applyFill="1" applyBorder="1" applyAlignment="1">
      <alignment horizontal="center"/>
    </xf>
    <xf numFmtId="14" fontId="40" fillId="0" borderId="5" xfId="2" applyNumberFormat="1" applyFont="1" applyFill="1" applyBorder="1" applyAlignment="1">
      <alignment horizontal="center"/>
    </xf>
    <xf numFmtId="1" fontId="12" fillId="0" borderId="2" xfId="2" applyNumberFormat="1" applyFont="1" applyBorder="1" applyAlignment="1">
      <alignment horizontal="right"/>
    </xf>
    <xf numFmtId="1" fontId="12" fillId="0" borderId="2" xfId="2" applyNumberFormat="1" applyFont="1" applyBorder="1" applyAlignment="1">
      <alignment horizontal="right" wrapText="1"/>
    </xf>
    <xf numFmtId="0" fontId="12" fillId="0" borderId="2" xfId="2" applyFont="1" applyBorder="1" applyAlignment="1">
      <alignment horizontal="right"/>
    </xf>
    <xf numFmtId="164" fontId="12" fillId="0" borderId="2" xfId="2" applyNumberFormat="1" applyFont="1" applyBorder="1" applyAlignment="1">
      <alignment horizontal="right" wrapText="1"/>
    </xf>
    <xf numFmtId="164" fontId="10" fillId="0" borderId="2" xfId="2" applyNumberFormat="1" applyFont="1" applyBorder="1" applyAlignment="1">
      <alignment horizontal="right" wrapText="1"/>
    </xf>
    <xf numFmtId="4" fontId="12" fillId="0" borderId="2" xfId="2" applyNumberFormat="1" applyFont="1" applyFill="1" applyBorder="1" applyAlignment="1"/>
    <xf numFmtId="0" fontId="12" fillId="0" borderId="2" xfId="2" applyFont="1" applyFill="1" applyBorder="1" applyAlignment="1">
      <alignment horizontal="right" wrapText="1"/>
    </xf>
    <xf numFmtId="0" fontId="28" fillId="0" borderId="5" xfId="2" applyFont="1" applyBorder="1"/>
    <xf numFmtId="0" fontId="28" fillId="0" borderId="5" xfId="2" applyFont="1" applyBorder="1" applyAlignment="1">
      <alignment horizontal="center"/>
    </xf>
    <xf numFmtId="0" fontId="40" fillId="0" borderId="24" xfId="2" applyFont="1" applyBorder="1" applyAlignment="1">
      <alignment horizontal="center"/>
    </xf>
    <xf numFmtId="0" fontId="41" fillId="0" borderId="5" xfId="2" applyFont="1" applyBorder="1" applyAlignment="1">
      <alignment horizontal="center"/>
    </xf>
    <xf numFmtId="14" fontId="40" fillId="0" borderId="5" xfId="2" applyNumberFormat="1" applyFont="1" applyBorder="1" applyAlignment="1">
      <alignment horizontal="center"/>
    </xf>
    <xf numFmtId="1" fontId="12" fillId="0" borderId="2" xfId="2" applyNumberFormat="1" applyFont="1" applyFill="1" applyBorder="1" applyAlignment="1">
      <alignment horizontal="right"/>
    </xf>
    <xf numFmtId="1" fontId="12" fillId="0" borderId="2" xfId="2" applyNumberFormat="1" applyFont="1" applyFill="1" applyBorder="1" applyAlignment="1">
      <alignment horizontal="right" wrapText="1"/>
    </xf>
    <xf numFmtId="0" fontId="12" fillId="0" borderId="2" xfId="2" applyFont="1" applyFill="1" applyBorder="1" applyAlignment="1">
      <alignment horizontal="right"/>
    </xf>
    <xf numFmtId="164" fontId="12" fillId="0" borderId="2" xfId="2" applyNumberFormat="1" applyFont="1" applyFill="1" applyBorder="1" applyAlignment="1">
      <alignment horizontal="right" wrapText="1"/>
    </xf>
    <xf numFmtId="0" fontId="30" fillId="3" borderId="0" xfId="2" applyFont="1" applyFill="1"/>
    <xf numFmtId="0" fontId="19" fillId="0" borderId="2" xfId="2" applyFont="1" applyFill="1" applyBorder="1" applyAlignment="1">
      <alignment horizontal="right"/>
    </xf>
    <xf numFmtId="1" fontId="19" fillId="0" borderId="2" xfId="2" applyNumberFormat="1" applyFont="1" applyFill="1" applyBorder="1" applyAlignment="1">
      <alignment horizontal="right"/>
    </xf>
    <xf numFmtId="1" fontId="19" fillId="0" borderId="2" xfId="2" applyNumberFormat="1" applyFont="1" applyFill="1" applyBorder="1" applyAlignment="1">
      <alignment horizontal="right" wrapText="1"/>
    </xf>
    <xf numFmtId="1" fontId="19" fillId="0" borderId="2" xfId="2" applyNumberFormat="1" applyFont="1" applyFill="1" applyBorder="1" applyAlignment="1">
      <alignment wrapText="1"/>
    </xf>
    <xf numFmtId="164" fontId="19" fillId="0" borderId="2" xfId="2" applyNumberFormat="1" applyFont="1" applyFill="1" applyBorder="1" applyAlignment="1">
      <alignment wrapText="1"/>
    </xf>
    <xf numFmtId="166" fontId="42" fillId="0" borderId="2" xfId="2" applyNumberFormat="1" applyFont="1" applyFill="1" applyBorder="1" applyAlignment="1">
      <alignment wrapText="1"/>
    </xf>
    <xf numFmtId="0" fontId="33" fillId="0" borderId="7" xfId="2" applyFont="1" applyBorder="1" applyAlignment="1">
      <alignment horizontal="center"/>
    </xf>
    <xf numFmtId="0" fontId="19" fillId="0" borderId="2" xfId="2" applyFont="1" applyBorder="1" applyAlignment="1">
      <alignment horizontal="right"/>
    </xf>
    <xf numFmtId="1" fontId="19" fillId="0" borderId="2" xfId="2" applyNumberFormat="1" applyFont="1" applyBorder="1" applyAlignment="1">
      <alignment horizontal="right"/>
    </xf>
    <xf numFmtId="1" fontId="19" fillId="0" borderId="2" xfId="2" applyNumberFormat="1" applyFont="1" applyBorder="1" applyAlignment="1">
      <alignment wrapText="1"/>
    </xf>
    <xf numFmtId="164" fontId="19" fillId="0" borderId="2" xfId="2" applyNumberFormat="1" applyFont="1" applyBorder="1" applyAlignment="1">
      <alignment wrapText="1"/>
    </xf>
    <xf numFmtId="164" fontId="10" fillId="0" borderId="2" xfId="2" applyNumberFormat="1" applyFont="1" applyBorder="1" applyAlignment="1">
      <alignment wrapText="1"/>
    </xf>
    <xf numFmtId="4" fontId="19" fillId="0" borderId="2" xfId="2" applyNumberFormat="1" applyFont="1" applyFill="1" applyBorder="1" applyAlignment="1"/>
    <xf numFmtId="3" fontId="19" fillId="0" borderId="2" xfId="2" applyNumberFormat="1" applyFont="1" applyFill="1" applyBorder="1" applyAlignment="1"/>
    <xf numFmtId="0" fontId="33" fillId="0" borderId="0" xfId="2" applyFont="1"/>
    <xf numFmtId="0" fontId="34" fillId="0" borderId="0" xfId="2" applyFont="1"/>
    <xf numFmtId="0" fontId="5" fillId="7" borderId="7" xfId="2" applyFont="1" applyFill="1" applyBorder="1" applyAlignment="1">
      <alignment horizontal="center"/>
    </xf>
    <xf numFmtId="0" fontId="43" fillId="0" borderId="24" xfId="2" applyFont="1" applyFill="1" applyBorder="1" applyAlignment="1">
      <alignment horizontal="center"/>
    </xf>
    <xf numFmtId="0" fontId="5" fillId="7" borderId="0" xfId="2" applyFont="1" applyFill="1"/>
    <xf numFmtId="0" fontId="3" fillId="7" borderId="0" xfId="2" applyFont="1" applyFill="1"/>
    <xf numFmtId="0" fontId="19" fillId="0" borderId="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39" fillId="0" borderId="0" xfId="2" applyFont="1" applyFill="1" applyAlignment="1">
      <alignment horizontal="center" wrapText="1"/>
    </xf>
    <xf numFmtId="166" fontId="12" fillId="0" borderId="2" xfId="2" applyNumberFormat="1" applyFont="1" applyFill="1" applyBorder="1" applyAlignment="1"/>
    <xf numFmtId="0" fontId="20" fillId="0" borderId="2" xfId="2" applyFont="1" applyFill="1" applyBorder="1" applyAlignment="1">
      <alignment horizontal="center"/>
    </xf>
    <xf numFmtId="0" fontId="26" fillId="7" borderId="7" xfId="2" applyFont="1" applyFill="1" applyBorder="1" applyAlignment="1">
      <alignment horizontal="center"/>
    </xf>
    <xf numFmtId="0" fontId="26" fillId="7" borderId="0" xfId="2" applyFont="1" applyFill="1"/>
    <xf numFmtId="0" fontId="30" fillId="7" borderId="0" xfId="2" applyFont="1" applyFill="1"/>
    <xf numFmtId="0" fontId="44" fillId="7" borderId="7" xfId="2" applyFont="1" applyFill="1" applyBorder="1" applyAlignment="1">
      <alignment horizontal="center"/>
    </xf>
    <xf numFmtId="0" fontId="28" fillId="0" borderId="2" xfId="2" applyFont="1" applyFill="1" applyBorder="1" applyAlignment="1">
      <alignment wrapText="1"/>
    </xf>
    <xf numFmtId="0" fontId="28" fillId="0" borderId="2" xfId="2" applyFont="1" applyFill="1" applyBorder="1" applyAlignment="1">
      <alignment horizontal="center" wrapText="1"/>
    </xf>
    <xf numFmtId="14" fontId="28" fillId="0" borderId="2" xfId="2" applyNumberFormat="1" applyFont="1" applyFill="1" applyBorder="1" applyAlignment="1">
      <alignment horizontal="center" wrapText="1"/>
    </xf>
    <xf numFmtId="1" fontId="28" fillId="0" borderId="2" xfId="2" applyNumberFormat="1" applyFont="1" applyFill="1" applyBorder="1" applyAlignment="1">
      <alignment wrapText="1"/>
    </xf>
    <xf numFmtId="1" fontId="28" fillId="0" borderId="2" xfId="2" applyNumberFormat="1" applyFont="1" applyFill="1" applyBorder="1" applyAlignment="1">
      <alignment horizontal="right" wrapText="1"/>
    </xf>
    <xf numFmtId="164" fontId="28" fillId="0" borderId="2" xfId="2" applyNumberFormat="1" applyFont="1" applyFill="1" applyBorder="1" applyAlignment="1">
      <alignment wrapText="1"/>
    </xf>
    <xf numFmtId="4" fontId="10" fillId="0" borderId="2" xfId="2" applyNumberFormat="1" applyFont="1" applyFill="1" applyBorder="1" applyAlignment="1">
      <alignment horizontal="center"/>
    </xf>
    <xf numFmtId="166" fontId="45" fillId="0" borderId="2" xfId="2" applyNumberFormat="1" applyFont="1" applyFill="1" applyBorder="1" applyAlignment="1">
      <alignment wrapText="1"/>
    </xf>
    <xf numFmtId="0" fontId="45" fillId="0" borderId="2" xfId="2" applyFont="1" applyFill="1" applyBorder="1" applyAlignment="1">
      <alignment wrapText="1"/>
    </xf>
    <xf numFmtId="0" fontId="44" fillId="0" borderId="0" xfId="2" applyFont="1" applyFill="1"/>
    <xf numFmtId="0" fontId="44" fillId="7" borderId="0" xfId="2" applyFont="1" applyFill="1"/>
    <xf numFmtId="0" fontId="46" fillId="7" borderId="0" xfId="2" applyFont="1" applyFill="1"/>
    <xf numFmtId="0" fontId="44" fillId="0" borderId="7" xfId="2" applyFont="1" applyBorder="1" applyAlignment="1">
      <alignment horizontal="center"/>
    </xf>
    <xf numFmtId="0" fontId="28" fillId="0" borderId="2" xfId="2" applyFont="1" applyFill="1" applyBorder="1" applyAlignment="1"/>
    <xf numFmtId="166" fontId="45" fillId="0" borderId="2" xfId="2" applyNumberFormat="1" applyFont="1" applyFill="1" applyBorder="1" applyAlignment="1"/>
    <xf numFmtId="0" fontId="45" fillId="0" borderId="2" xfId="2" applyFont="1" applyFill="1" applyBorder="1" applyAlignment="1"/>
    <xf numFmtId="0" fontId="44" fillId="0" borderId="0" xfId="2" applyFont="1"/>
    <xf numFmtId="0" fontId="46" fillId="0" borderId="0" xfId="2" applyFont="1"/>
    <xf numFmtId="0" fontId="47" fillId="0" borderId="7" xfId="2" applyFont="1" applyBorder="1" applyAlignment="1">
      <alignment horizontal="center"/>
    </xf>
    <xf numFmtId="0" fontId="48" fillId="0" borderId="2" xfId="2" applyFont="1" applyFill="1" applyBorder="1"/>
    <xf numFmtId="0" fontId="48" fillId="0" borderId="2" xfId="2" applyFont="1" applyFill="1" applyBorder="1" applyAlignment="1">
      <alignment horizontal="center"/>
    </xf>
    <xf numFmtId="0" fontId="48" fillId="0" borderId="2" xfId="2" applyFont="1" applyFill="1" applyBorder="1" applyAlignment="1">
      <alignment horizontal="right"/>
    </xf>
    <xf numFmtId="1" fontId="48" fillId="0" borderId="2" xfId="2" applyNumberFormat="1" applyFont="1" applyFill="1" applyBorder="1" applyAlignment="1">
      <alignment horizontal="right"/>
    </xf>
    <xf numFmtId="1" fontId="48" fillId="0" borderId="2" xfId="2" applyNumberFormat="1" applyFont="1" applyFill="1" applyBorder="1" applyAlignment="1">
      <alignment horizontal="right" wrapText="1"/>
    </xf>
    <xf numFmtId="1" fontId="48" fillId="0" borderId="2" xfId="2" applyNumberFormat="1" applyFont="1" applyFill="1" applyBorder="1" applyAlignment="1">
      <alignment wrapText="1"/>
    </xf>
    <xf numFmtId="164" fontId="48" fillId="0" borderId="2" xfId="2" applyNumberFormat="1" applyFont="1" applyFill="1" applyBorder="1" applyAlignment="1">
      <alignment wrapText="1"/>
    </xf>
    <xf numFmtId="0" fontId="48" fillId="0" borderId="2" xfId="2" applyFont="1" applyFill="1" applyBorder="1" applyAlignment="1">
      <alignment wrapText="1"/>
    </xf>
    <xf numFmtId="166" fontId="48" fillId="0" borderId="2" xfId="2" applyNumberFormat="1" applyFont="1" applyFill="1" applyBorder="1" applyAlignment="1">
      <alignment wrapText="1"/>
    </xf>
    <xf numFmtId="0" fontId="47" fillId="0" borderId="0" xfId="2" applyFont="1" applyFill="1"/>
    <xf numFmtId="0" fontId="47" fillId="0" borderId="0" xfId="2" applyFont="1"/>
    <xf numFmtId="0" fontId="49" fillId="0" borderId="0" xfId="2" applyFont="1"/>
    <xf numFmtId="0" fontId="50" fillId="0" borderId="7" xfId="2" applyFont="1" applyFill="1" applyBorder="1" applyAlignment="1">
      <alignment horizontal="center"/>
    </xf>
    <xf numFmtId="0" fontId="51" fillId="0" borderId="2" xfId="2" applyFont="1" applyFill="1" applyBorder="1" applyAlignment="1">
      <alignment horizontal="left"/>
    </xf>
    <xf numFmtId="0" fontId="51" fillId="0" borderId="2" xfId="2" applyFont="1" applyFill="1" applyBorder="1" applyAlignment="1">
      <alignment horizontal="center"/>
    </xf>
    <xf numFmtId="0" fontId="51" fillId="0" borderId="2" xfId="2" applyFont="1" applyFill="1" applyBorder="1" applyAlignment="1">
      <alignment horizontal="right" wrapText="1"/>
    </xf>
    <xf numFmtId="1" fontId="51" fillId="0" borderId="2" xfId="2" applyNumberFormat="1" applyFont="1" applyFill="1" applyBorder="1" applyAlignment="1">
      <alignment horizontal="right"/>
    </xf>
    <xf numFmtId="1" fontId="51" fillId="0" borderId="2" xfId="2" applyNumberFormat="1" applyFont="1" applyFill="1" applyBorder="1" applyAlignment="1">
      <alignment horizontal="right" wrapText="1"/>
    </xf>
    <xf numFmtId="0" fontId="51" fillId="0" borderId="2" xfId="2" applyFont="1" applyFill="1" applyBorder="1" applyAlignment="1">
      <alignment horizontal="right"/>
    </xf>
    <xf numFmtId="164" fontId="51" fillId="0" borderId="2" xfId="2" applyNumberFormat="1" applyFont="1" applyFill="1" applyBorder="1" applyAlignment="1">
      <alignment horizontal="right" wrapText="1"/>
    </xf>
    <xf numFmtId="0" fontId="51" fillId="0" borderId="2" xfId="2" applyFont="1" applyFill="1" applyBorder="1" applyAlignment="1">
      <alignment wrapText="1"/>
    </xf>
    <xf numFmtId="166" fontId="51" fillId="0" borderId="2" xfId="2" applyNumberFormat="1" applyFont="1" applyFill="1" applyBorder="1" applyAlignment="1">
      <alignment wrapText="1"/>
    </xf>
    <xf numFmtId="0" fontId="50" fillId="0" borderId="0" xfId="2" applyFont="1" applyFill="1"/>
    <xf numFmtId="0" fontId="52" fillId="0" borderId="0" xfId="2" applyFont="1" applyFill="1"/>
    <xf numFmtId="0" fontId="44" fillId="0" borderId="7" xfId="2" applyFont="1" applyFill="1" applyBorder="1" applyAlignment="1">
      <alignment horizontal="center"/>
    </xf>
    <xf numFmtId="166" fontId="39" fillId="0" borderId="2" xfId="2" applyNumberFormat="1" applyFont="1" applyFill="1" applyBorder="1" applyAlignment="1">
      <alignment horizontal="center" wrapText="1"/>
    </xf>
    <xf numFmtId="14" fontId="51" fillId="0" borderId="2" xfId="2" applyNumberFormat="1" applyFont="1" applyFill="1" applyBorder="1" applyAlignment="1">
      <alignment horizontal="center"/>
    </xf>
    <xf numFmtId="166" fontId="53" fillId="0" borderId="2" xfId="2" applyNumberFormat="1" applyFont="1" applyFill="1" applyBorder="1" applyAlignment="1">
      <alignment horizontal="center" wrapText="1"/>
    </xf>
    <xf numFmtId="0" fontId="54" fillId="0" borderId="2" xfId="2" applyFont="1" applyFill="1" applyBorder="1" applyAlignment="1">
      <alignment horizontal="right"/>
    </xf>
    <xf numFmtId="0" fontId="55" fillId="0" borderId="2" xfId="2" applyFont="1" applyFill="1" applyBorder="1"/>
    <xf numFmtId="0" fontId="55" fillId="0" borderId="2" xfId="2" applyFont="1" applyFill="1" applyBorder="1" applyAlignment="1">
      <alignment horizontal="center"/>
    </xf>
    <xf numFmtId="14" fontId="55" fillId="0" borderId="2" xfId="2" applyNumberFormat="1" applyFont="1" applyFill="1" applyBorder="1" applyAlignment="1">
      <alignment horizontal="center"/>
    </xf>
    <xf numFmtId="0" fontId="55" fillId="0" borderId="2" xfId="2" applyFont="1" applyFill="1" applyBorder="1" applyAlignment="1">
      <alignment horizontal="right"/>
    </xf>
    <xf numFmtId="1" fontId="55" fillId="0" borderId="2" xfId="2" applyNumberFormat="1" applyFont="1" applyFill="1" applyBorder="1" applyAlignment="1">
      <alignment horizontal="right"/>
    </xf>
    <xf numFmtId="1" fontId="55" fillId="0" borderId="2" xfId="2" applyNumberFormat="1" applyFont="1" applyFill="1" applyBorder="1" applyAlignment="1">
      <alignment wrapText="1"/>
    </xf>
    <xf numFmtId="0" fontId="55" fillId="0" borderId="2" xfId="2" applyFont="1" applyFill="1" applyBorder="1" applyAlignment="1">
      <alignment horizontal="right" wrapText="1"/>
    </xf>
    <xf numFmtId="164" fontId="55" fillId="0" borderId="2" xfId="2" applyNumberFormat="1" applyFont="1" applyFill="1" applyBorder="1" applyAlignment="1">
      <alignment wrapText="1"/>
    </xf>
    <xf numFmtId="0" fontId="56" fillId="0" borderId="2" xfId="2" applyFont="1" applyFill="1" applyBorder="1" applyAlignment="1">
      <alignment wrapText="1"/>
    </xf>
    <xf numFmtId="166" fontId="51" fillId="0" borderId="2" xfId="2" applyNumberFormat="1" applyFont="1" applyFill="1" applyBorder="1" applyAlignment="1">
      <alignment horizontal="center" wrapText="1"/>
    </xf>
    <xf numFmtId="0" fontId="57" fillId="0" borderId="2" xfId="2" applyFont="1" applyFill="1" applyBorder="1" applyAlignment="1">
      <alignment wrapText="1"/>
    </xf>
    <xf numFmtId="0" fontId="10" fillId="0" borderId="2" xfId="2" applyFont="1" applyBorder="1" applyAlignment="1">
      <alignment horizontal="right"/>
    </xf>
    <xf numFmtId="0" fontId="10" fillId="0" borderId="2" xfId="2" applyFont="1" applyBorder="1" applyAlignment="1"/>
    <xf numFmtId="0" fontId="28" fillId="0" borderId="2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1" fontId="10" fillId="0" borderId="2" xfId="2" applyNumberFormat="1" applyFont="1" applyBorder="1" applyAlignment="1"/>
    <xf numFmtId="1" fontId="10" fillId="0" borderId="2" xfId="2" applyNumberFormat="1" applyFont="1" applyBorder="1" applyAlignment="1">
      <alignment horizontal="right"/>
    </xf>
    <xf numFmtId="0" fontId="58" fillId="0" borderId="2" xfId="2" applyFont="1" applyBorder="1" applyAlignment="1">
      <alignment horizontal="right"/>
    </xf>
    <xf numFmtId="0" fontId="58" fillId="0" borderId="2" xfId="2" applyFont="1" applyFill="1" applyBorder="1" applyAlignment="1"/>
    <xf numFmtId="0" fontId="59" fillId="0" borderId="2" xfId="2" applyFont="1" applyFill="1" applyBorder="1" applyAlignment="1">
      <alignment horizontal="center"/>
    </xf>
    <xf numFmtId="0" fontId="58" fillId="0" borderId="2" xfId="2" applyFont="1" applyBorder="1" applyAlignment="1">
      <alignment horizontal="center"/>
    </xf>
    <xf numFmtId="0" fontId="58" fillId="0" borderId="2" xfId="2" applyFont="1" applyBorder="1" applyAlignment="1"/>
    <xf numFmtId="1" fontId="58" fillId="0" borderId="2" xfId="2" applyNumberFormat="1" applyFont="1" applyBorder="1" applyAlignment="1"/>
    <xf numFmtId="1" fontId="58" fillId="0" borderId="2" xfId="2" applyNumberFormat="1" applyFont="1" applyBorder="1" applyAlignment="1">
      <alignment horizontal="right"/>
    </xf>
    <xf numFmtId="0" fontId="4" fillId="0" borderId="2" xfId="2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58" fillId="0" borderId="0" xfId="2" applyFont="1" applyAlignment="1">
      <alignment horizontal="right"/>
    </xf>
    <xf numFmtId="0" fontId="58" fillId="0" borderId="0" xfId="2" applyFont="1" applyFill="1" applyAlignment="1"/>
    <xf numFmtId="0" fontId="59" fillId="0" borderId="0" xfId="2" applyFont="1" applyFill="1" applyAlignment="1">
      <alignment horizontal="center"/>
    </xf>
    <xf numFmtId="0" fontId="58" fillId="0" borderId="0" xfId="2" applyFont="1" applyAlignment="1">
      <alignment horizontal="center"/>
    </xf>
    <xf numFmtId="0" fontId="58" fillId="0" borderId="0" xfId="2" applyFont="1" applyAlignment="1"/>
    <xf numFmtId="1" fontId="58" fillId="0" borderId="0" xfId="2" applyNumberFormat="1" applyFont="1" applyAlignment="1"/>
    <xf numFmtId="1" fontId="58" fillId="0" borderId="0" xfId="2" applyNumberFormat="1" applyFont="1" applyAlignment="1">
      <alignment horizontal="right"/>
    </xf>
    <xf numFmtId="0" fontId="4" fillId="0" borderId="0" xfId="2" applyFont="1" applyAlignment="1">
      <alignment horizontal="center"/>
    </xf>
    <xf numFmtId="0" fontId="59" fillId="0" borderId="0" xfId="2" applyFont="1" applyAlignment="1">
      <alignment horizontal="center"/>
    </xf>
    <xf numFmtId="0" fontId="3" fillId="0" borderId="0" xfId="2" applyFont="1" applyAlignment="1"/>
    <xf numFmtId="0" fontId="4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" fontId="3" fillId="0" borderId="0" xfId="2" applyNumberFormat="1" applyFont="1" applyAlignment="1"/>
    <xf numFmtId="1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1" fontId="3" fillId="0" borderId="0" xfId="2" applyNumberFormat="1" applyFont="1" applyAlignment="1">
      <alignment horizontal="center"/>
    </xf>
    <xf numFmtId="0" fontId="3" fillId="0" borderId="0" xfId="2" applyFont="1" applyAlignment="1">
      <alignment horizontal="left"/>
    </xf>
    <xf numFmtId="0" fontId="60" fillId="0" borderId="0" xfId="2" applyFont="1"/>
    <xf numFmtId="0" fontId="60" fillId="0" borderId="0" xfId="2" applyFont="1" applyAlignment="1">
      <alignment horizontal="right"/>
    </xf>
    <xf numFmtId="0" fontId="61" fillId="0" borderId="0" xfId="2" applyFont="1"/>
    <xf numFmtId="0" fontId="61" fillId="0" borderId="0" xfId="2" applyFont="1" applyAlignment="1">
      <alignment horizontal="right"/>
    </xf>
    <xf numFmtId="0" fontId="61" fillId="0" borderId="0" xfId="2" applyFont="1" applyAlignment="1">
      <alignment horizontal="center"/>
    </xf>
    <xf numFmtId="0" fontId="61" fillId="0" borderId="1" xfId="2" applyFont="1" applyBorder="1" applyAlignment="1">
      <alignment horizontal="center"/>
    </xf>
    <xf numFmtId="0" fontId="61" fillId="0" borderId="0" xfId="2" applyFont="1" applyAlignment="1">
      <alignment horizontal="left"/>
    </xf>
    <xf numFmtId="0" fontId="62" fillId="2" borderId="7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right" vertical="center"/>
    </xf>
    <xf numFmtId="0" fontId="62" fillId="2" borderId="2" xfId="2" applyFont="1" applyFill="1" applyBorder="1" applyAlignment="1">
      <alignment horizontal="center" vertical="center"/>
    </xf>
    <xf numFmtId="0" fontId="62" fillId="2" borderId="2" xfId="2" applyFont="1" applyFill="1" applyBorder="1" applyAlignment="1">
      <alignment horizontal="center" vertical="center" textRotation="90"/>
    </xf>
    <xf numFmtId="0" fontId="62" fillId="2" borderId="2" xfId="2" applyFont="1" applyFill="1" applyBorder="1" applyAlignment="1">
      <alignment horizontal="center" vertical="center" textRotation="90" wrapText="1"/>
    </xf>
    <xf numFmtId="0" fontId="6" fillId="2" borderId="2" xfId="2" applyFont="1" applyFill="1" applyBorder="1" applyAlignment="1">
      <alignment horizontal="center" vertical="center" textRotation="90" wrapText="1"/>
    </xf>
    <xf numFmtId="0" fontId="8" fillId="2" borderId="2" xfId="2" applyFont="1" applyFill="1" applyBorder="1" applyAlignment="1">
      <alignment horizontal="center" vertical="center" textRotation="90" wrapText="1"/>
    </xf>
    <xf numFmtId="0" fontId="6" fillId="3" borderId="2" xfId="2" applyFont="1" applyFill="1" applyBorder="1" applyAlignment="1">
      <alignment horizontal="center" vertical="center" textRotation="90" wrapText="1"/>
    </xf>
    <xf numFmtId="0" fontId="6" fillId="2" borderId="3" xfId="2" applyFont="1" applyFill="1" applyBorder="1" applyAlignment="1">
      <alignment horizontal="center" vertical="center" textRotation="90" wrapText="1"/>
    </xf>
    <xf numFmtId="0" fontId="6" fillId="2" borderId="25" xfId="2" applyFont="1" applyFill="1" applyBorder="1" applyAlignment="1">
      <alignment horizontal="center" textRotation="90" wrapText="1"/>
    </xf>
    <xf numFmtId="0" fontId="5" fillId="4" borderId="5" xfId="2" applyFont="1" applyFill="1" applyBorder="1" applyAlignment="1">
      <alignment horizontal="center" vertical="center" wrapText="1"/>
    </xf>
    <xf numFmtId="0" fontId="63" fillId="4" borderId="0" xfId="2" applyFont="1" applyFill="1" applyBorder="1" applyAlignment="1">
      <alignment horizontal="center" vertical="center" wrapText="1"/>
    </xf>
    <xf numFmtId="0" fontId="64" fillId="0" borderId="7" xfId="2" applyFont="1" applyBorder="1" applyAlignment="1">
      <alignment horizontal="center"/>
    </xf>
    <xf numFmtId="0" fontId="59" fillId="0" borderId="26" xfId="2" applyFont="1" applyFill="1" applyBorder="1" applyAlignment="1">
      <alignment horizontal="center" vertical="center"/>
    </xf>
    <xf numFmtId="0" fontId="59" fillId="0" borderId="5" xfId="2" applyFont="1" applyFill="1" applyBorder="1" applyAlignment="1">
      <alignment horizontal="left" vertical="center"/>
    </xf>
    <xf numFmtId="0" fontId="59" fillId="0" borderId="5" xfId="2" applyFont="1" applyFill="1" applyBorder="1" applyAlignment="1">
      <alignment horizontal="center" vertical="center"/>
    </xf>
    <xf numFmtId="0" fontId="59" fillId="0" borderId="5" xfId="2" applyFont="1" applyFill="1" applyBorder="1" applyAlignment="1">
      <alignment horizontal="center" vertical="center" wrapText="1"/>
    </xf>
    <xf numFmtId="0" fontId="51" fillId="0" borderId="2" xfId="2" applyFont="1" applyFill="1" applyBorder="1" applyAlignment="1">
      <alignment horizontal="right" vertical="center" wrapText="1"/>
    </xf>
    <xf numFmtId="0" fontId="59" fillId="0" borderId="2" xfId="2" applyFont="1" applyFill="1" applyBorder="1" applyAlignment="1">
      <alignment horizontal="right" vertical="center"/>
    </xf>
    <xf numFmtId="0" fontId="59" fillId="0" borderId="2" xfId="2" applyFont="1" applyFill="1" applyBorder="1" applyAlignment="1">
      <alignment horizontal="right" vertical="center" wrapText="1"/>
    </xf>
    <xf numFmtId="0" fontId="65" fillId="0" borderId="2" xfId="2" applyFont="1" applyFill="1" applyBorder="1" applyAlignment="1">
      <alignment horizontal="right" vertical="center"/>
    </xf>
    <xf numFmtId="164" fontId="59" fillId="0" borderId="2" xfId="2" applyNumberFormat="1" applyFont="1" applyFill="1" applyBorder="1" applyAlignment="1">
      <alignment horizontal="right" vertical="center" wrapText="1"/>
    </xf>
    <xf numFmtId="44" fontId="59" fillId="0" borderId="13" xfId="3" applyFont="1" applyFill="1" applyBorder="1" applyAlignment="1">
      <alignment vertical="center" wrapText="1"/>
    </xf>
    <xf numFmtId="165" fontId="59" fillId="0" borderId="13" xfId="2" applyNumberFormat="1" applyFont="1" applyBorder="1" applyAlignment="1">
      <alignment horizontal="center" vertical="top"/>
    </xf>
    <xf numFmtId="166" fontId="66" fillId="0" borderId="22" xfId="2" applyNumberFormat="1" applyFont="1" applyFill="1" applyBorder="1" applyAlignment="1">
      <alignment wrapText="1"/>
    </xf>
    <xf numFmtId="166" fontId="66" fillId="0" borderId="2" xfId="2" applyNumberFormat="1" applyFont="1" applyFill="1" applyBorder="1" applyAlignment="1">
      <alignment wrapText="1"/>
    </xf>
    <xf numFmtId="0" fontId="66" fillId="0" borderId="2" xfId="2" applyFont="1" applyFill="1" applyBorder="1" applyAlignment="1">
      <alignment wrapText="1"/>
    </xf>
    <xf numFmtId="0" fontId="64" fillId="0" borderId="0" xfId="2" applyFont="1"/>
    <xf numFmtId="0" fontId="67" fillId="0" borderId="0" xfId="2" applyFont="1"/>
    <xf numFmtId="0" fontId="62" fillId="0" borderId="7" xfId="2" applyFont="1" applyBorder="1" applyAlignment="1">
      <alignment horizontal="center"/>
    </xf>
    <xf numFmtId="0" fontId="28" fillId="0" borderId="2" xfId="2" applyFont="1" applyFill="1" applyBorder="1" applyAlignment="1">
      <alignment vertical="center" wrapText="1"/>
    </xf>
    <xf numFmtId="0" fontId="59" fillId="0" borderId="2" xfId="2" applyFont="1" applyFill="1" applyBorder="1" applyAlignment="1">
      <alignment vertical="center" wrapText="1"/>
    </xf>
    <xf numFmtId="164" fontId="28" fillId="0" borderId="2" xfId="2" applyNumberFormat="1" applyFont="1" applyFill="1" applyBorder="1" applyAlignment="1">
      <alignment vertical="center" wrapText="1"/>
    </xf>
    <xf numFmtId="164" fontId="59" fillId="0" borderId="2" xfId="2" applyNumberFormat="1" applyFont="1" applyFill="1" applyBorder="1" applyAlignment="1">
      <alignment vertical="center" wrapText="1"/>
    </xf>
    <xf numFmtId="0" fontId="59" fillId="0" borderId="5" xfId="2" applyFont="1" applyFill="1" applyBorder="1" applyAlignment="1">
      <alignment vertical="center"/>
    </xf>
    <xf numFmtId="4" fontId="28" fillId="0" borderId="2" xfId="2" applyNumberFormat="1" applyFont="1" applyFill="1" applyBorder="1" applyAlignment="1">
      <alignment vertical="center" wrapText="1"/>
    </xf>
    <xf numFmtId="167" fontId="59" fillId="0" borderId="2" xfId="2" applyNumberFormat="1" applyFont="1" applyFill="1" applyBorder="1" applyAlignment="1">
      <alignment vertical="center" wrapText="1"/>
    </xf>
    <xf numFmtId="4" fontId="59" fillId="0" borderId="2" xfId="2" applyNumberFormat="1" applyFont="1" applyFill="1" applyBorder="1" applyAlignment="1">
      <alignment vertical="center" wrapText="1"/>
    </xf>
    <xf numFmtId="164" fontId="51" fillId="0" borderId="2" xfId="2" applyNumberFormat="1" applyFont="1" applyFill="1" applyBorder="1" applyAlignment="1">
      <alignment horizontal="right" vertical="center" wrapText="1"/>
    </xf>
    <xf numFmtId="0" fontId="62" fillId="9" borderId="7" xfId="2" applyFont="1" applyFill="1" applyBorder="1" applyAlignment="1">
      <alignment horizontal="center"/>
    </xf>
    <xf numFmtId="0" fontId="5" fillId="9" borderId="0" xfId="2" applyFont="1" applyFill="1"/>
    <xf numFmtId="0" fontId="61" fillId="9" borderId="0" xfId="2" applyFont="1" applyFill="1"/>
    <xf numFmtId="0" fontId="48" fillId="0" borderId="2" xfId="2" applyFont="1" applyFill="1" applyBorder="1" applyAlignment="1">
      <alignment horizontal="right" vertical="center" wrapText="1"/>
    </xf>
    <xf numFmtId="0" fontId="68" fillId="0" borderId="2" xfId="2" applyFont="1" applyFill="1" applyBorder="1" applyAlignment="1">
      <alignment horizontal="right" vertical="center" wrapText="1"/>
    </xf>
    <xf numFmtId="14" fontId="59" fillId="0" borderId="5" xfId="2" applyNumberFormat="1" applyFont="1" applyFill="1" applyBorder="1" applyAlignment="1">
      <alignment horizontal="center" vertical="center"/>
    </xf>
    <xf numFmtId="0" fontId="48" fillId="0" borderId="2" xfId="2" applyFont="1" applyFill="1" applyBorder="1" applyAlignment="1">
      <alignment horizontal="right" vertical="center"/>
    </xf>
    <xf numFmtId="0" fontId="59" fillId="0" borderId="2" xfId="2" applyFont="1" applyFill="1" applyBorder="1" applyAlignment="1">
      <alignment horizontal="center" vertical="center"/>
    </xf>
    <xf numFmtId="0" fontId="68" fillId="0" borderId="2" xfId="2" applyFont="1" applyFill="1" applyBorder="1" applyAlignment="1">
      <alignment horizontal="right" vertical="center"/>
    </xf>
    <xf numFmtId="0" fontId="59" fillId="0" borderId="5" xfId="2" applyFont="1" applyBorder="1" applyAlignment="1">
      <alignment horizontal="center" vertical="center"/>
    </xf>
    <xf numFmtId="167" fontId="59" fillId="7" borderId="2" xfId="2" applyNumberFormat="1" applyFont="1" applyFill="1" applyBorder="1" applyAlignment="1">
      <alignment vertical="center" wrapText="1"/>
    </xf>
    <xf numFmtId="0" fontId="20" fillId="0" borderId="2" xfId="2" applyFont="1" applyFill="1" applyBorder="1" applyAlignment="1">
      <alignment wrapText="1"/>
    </xf>
    <xf numFmtId="166" fontId="17" fillId="0" borderId="2" xfId="2" applyNumberFormat="1" applyFont="1" applyFill="1" applyBorder="1" applyAlignment="1">
      <alignment wrapText="1"/>
    </xf>
    <xf numFmtId="0" fontId="59" fillId="0" borderId="26" xfId="2" applyFont="1" applyFill="1" applyBorder="1" applyAlignment="1">
      <alignment horizontal="center" vertical="top"/>
    </xf>
    <xf numFmtId="0" fontId="69" fillId="0" borderId="5" xfId="2" applyFont="1" applyFill="1" applyBorder="1" applyAlignment="1">
      <alignment vertical="top"/>
    </xf>
    <xf numFmtId="0" fontId="59" fillId="0" borderId="5" xfId="2" applyFont="1" applyFill="1" applyBorder="1" applyAlignment="1">
      <alignment horizontal="center" vertical="top"/>
    </xf>
    <xf numFmtId="0" fontId="59" fillId="0" borderId="5" xfId="2" applyFont="1" applyFill="1" applyBorder="1" applyAlignment="1">
      <alignment horizontal="center" vertical="top" wrapText="1"/>
    </xf>
    <xf numFmtId="0" fontId="70" fillId="0" borderId="5" xfId="2" applyFont="1" applyFill="1" applyBorder="1" applyAlignment="1">
      <alignment horizontal="center" vertical="top"/>
    </xf>
    <xf numFmtId="0" fontId="11" fillId="0" borderId="2" xfId="2" applyFont="1" applyFill="1" applyBorder="1" applyAlignment="1">
      <alignment horizontal="right" wrapText="1"/>
    </xf>
    <xf numFmtId="0" fontId="4" fillId="0" borderId="2" xfId="2" applyFont="1" applyFill="1" applyBorder="1" applyAlignment="1">
      <alignment wrapText="1"/>
    </xf>
    <xf numFmtId="167" fontId="4" fillId="0" borderId="2" xfId="2" applyNumberFormat="1" applyFont="1" applyFill="1" applyBorder="1" applyAlignment="1">
      <alignment wrapText="1"/>
    </xf>
    <xf numFmtId="164" fontId="4" fillId="0" borderId="2" xfId="2" applyNumberFormat="1" applyFont="1" applyFill="1" applyBorder="1" applyAlignment="1">
      <alignment horizontal="right" wrapText="1"/>
    </xf>
    <xf numFmtId="164" fontId="4" fillId="0" borderId="2" xfId="2" applyNumberFormat="1" applyFont="1" applyFill="1" applyBorder="1" applyAlignment="1">
      <alignment wrapText="1"/>
    </xf>
    <xf numFmtId="166" fontId="20" fillId="0" borderId="2" xfId="2" applyNumberFormat="1" applyFont="1" applyFill="1" applyBorder="1" applyAlignment="1">
      <alignment wrapText="1"/>
    </xf>
    <xf numFmtId="0" fontId="20" fillId="0" borderId="2" xfId="2" applyFont="1" applyBorder="1" applyAlignment="1">
      <alignment wrapText="1"/>
    </xf>
    <xf numFmtId="0" fontId="4" fillId="0" borderId="2" xfId="2" applyFont="1" applyBorder="1" applyAlignment="1">
      <alignment wrapText="1"/>
    </xf>
    <xf numFmtId="164" fontId="20" fillId="0" borderId="2" xfId="2" applyNumberFormat="1" applyFont="1" applyBorder="1" applyAlignment="1">
      <alignment wrapText="1"/>
    </xf>
    <xf numFmtId="164" fontId="4" fillId="0" borderId="2" xfId="2" applyNumberFormat="1" applyFont="1" applyBorder="1" applyAlignment="1">
      <alignment wrapText="1"/>
    </xf>
    <xf numFmtId="0" fontId="20" fillId="0" borderId="2" xfId="2" applyFont="1" applyBorder="1" applyAlignment="1"/>
    <xf numFmtId="4" fontId="20" fillId="0" borderId="2" xfId="2" applyNumberFormat="1" applyFont="1" applyBorder="1" applyAlignment="1"/>
    <xf numFmtId="4" fontId="14" fillId="0" borderId="2" xfId="2" applyNumberFormat="1" applyFont="1" applyBorder="1" applyAlignment="1"/>
    <xf numFmtId="3" fontId="14" fillId="0" borderId="2" xfId="2" applyNumberFormat="1" applyFont="1" applyBorder="1" applyAlignment="1"/>
    <xf numFmtId="0" fontId="14" fillId="0" borderId="2" xfId="2" applyFont="1" applyBorder="1" applyAlignment="1"/>
    <xf numFmtId="0" fontId="11" fillId="0" borderId="2" xfId="2" applyFont="1" applyBorder="1" applyAlignment="1">
      <alignment horizontal="right" wrapText="1"/>
    </xf>
    <xf numFmtId="0" fontId="4" fillId="0" borderId="2" xfId="2" applyFont="1" applyBorder="1" applyAlignment="1">
      <alignment horizontal="right"/>
    </xf>
    <xf numFmtId="0" fontId="71" fillId="0" borderId="2" xfId="2" applyFont="1" applyBorder="1" applyAlignment="1">
      <alignment horizontal="right"/>
    </xf>
    <xf numFmtId="164" fontId="20" fillId="0" borderId="2" xfId="2" applyNumberFormat="1" applyFont="1" applyBorder="1" applyAlignment="1">
      <alignment horizontal="right" wrapText="1"/>
    </xf>
    <xf numFmtId="164" fontId="4" fillId="0" borderId="2" xfId="2" applyNumberFormat="1" applyFont="1" applyBorder="1" applyAlignment="1">
      <alignment horizontal="right" wrapText="1"/>
    </xf>
    <xf numFmtId="4" fontId="66" fillId="0" borderId="2" xfId="2" applyNumberFormat="1" applyFont="1" applyBorder="1" applyAlignment="1"/>
    <xf numFmtId="3" fontId="66" fillId="0" borderId="2" xfId="2" applyNumberFormat="1" applyFont="1" applyBorder="1" applyAlignment="1"/>
    <xf numFmtId="0" fontId="66" fillId="0" borderId="2" xfId="2" applyFont="1" applyBorder="1" applyAlignment="1"/>
    <xf numFmtId="0" fontId="69" fillId="0" borderId="5" xfId="2" applyFont="1" applyFill="1" applyBorder="1" applyAlignment="1">
      <alignment horizontal="left" vertical="top"/>
    </xf>
    <xf numFmtId="0" fontId="72" fillId="0" borderId="2" xfId="2" applyFont="1" applyFill="1" applyBorder="1" applyAlignment="1">
      <alignment wrapText="1"/>
    </xf>
    <xf numFmtId="164" fontId="20" fillId="0" borderId="2" xfId="2" applyNumberFormat="1" applyFont="1" applyFill="1" applyBorder="1" applyAlignment="1">
      <alignment wrapText="1"/>
    </xf>
    <xf numFmtId="0" fontId="59" fillId="0" borderId="5" xfId="2" applyFont="1" applyBorder="1" applyAlignment="1">
      <alignment horizontal="center" vertical="top"/>
    </xf>
    <xf numFmtId="0" fontId="18" fillId="0" borderId="2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right"/>
    </xf>
    <xf numFmtId="0" fontId="73" fillId="0" borderId="2" xfId="2" applyFont="1" applyFill="1" applyBorder="1" applyAlignment="1">
      <alignment horizontal="right"/>
    </xf>
    <xf numFmtId="164" fontId="18" fillId="0" borderId="2" xfId="2" applyNumberFormat="1" applyFont="1" applyFill="1" applyBorder="1" applyAlignment="1">
      <alignment wrapText="1"/>
    </xf>
    <xf numFmtId="0" fontId="69" fillId="0" borderId="5" xfId="2" applyFont="1" applyFill="1" applyBorder="1"/>
    <xf numFmtId="0" fontId="18" fillId="0" borderId="2" xfId="2" applyFont="1" applyBorder="1" applyAlignment="1">
      <alignment horizontal="right"/>
    </xf>
    <xf numFmtId="0" fontId="73" fillId="0" borderId="2" xfId="2" applyFont="1" applyBorder="1" applyAlignment="1">
      <alignment horizontal="right"/>
    </xf>
    <xf numFmtId="4" fontId="18" fillId="0" borderId="2" xfId="2" applyNumberFormat="1" applyFont="1" applyBorder="1" applyAlignment="1"/>
    <xf numFmtId="0" fontId="19" fillId="0" borderId="2" xfId="2" applyFont="1" applyBorder="1" applyAlignment="1"/>
    <xf numFmtId="0" fontId="11" fillId="0" borderId="2" xfId="2" applyFont="1" applyFill="1" applyBorder="1" applyAlignment="1"/>
    <xf numFmtId="0" fontId="4" fillId="0" borderId="2" xfId="2" applyFont="1" applyFill="1" applyBorder="1" applyAlignment="1"/>
    <xf numFmtId="0" fontId="71" fillId="0" borderId="2" xfId="2" applyFont="1" applyFill="1" applyBorder="1" applyAlignment="1"/>
    <xf numFmtId="164" fontId="20" fillId="0" borderId="2" xfId="2" applyNumberFormat="1" applyFont="1" applyFill="1" applyBorder="1" applyAlignment="1"/>
    <xf numFmtId="164" fontId="4" fillId="0" borderId="2" xfId="2" applyNumberFormat="1" applyFont="1" applyFill="1" applyBorder="1" applyAlignment="1"/>
    <xf numFmtId="0" fontId="4" fillId="0" borderId="2" xfId="2" applyFont="1" applyFill="1" applyBorder="1" applyAlignment="1">
      <alignment horizontal="center" wrapText="1"/>
    </xf>
    <xf numFmtId="0" fontId="20" fillId="0" borderId="2" xfId="2" applyFont="1" applyFill="1" applyBorder="1" applyAlignment="1"/>
    <xf numFmtId="166" fontId="20" fillId="0" borderId="2" xfId="2" applyNumberFormat="1" applyFont="1" applyFill="1" applyBorder="1" applyAlignment="1"/>
    <xf numFmtId="0" fontId="62" fillId="0" borderId="7" xfId="2" applyFont="1" applyFill="1" applyBorder="1" applyAlignment="1">
      <alignment horizontal="center"/>
    </xf>
    <xf numFmtId="166" fontId="10" fillId="0" borderId="2" xfId="2" applyNumberFormat="1" applyFont="1" applyFill="1" applyBorder="1" applyAlignment="1"/>
    <xf numFmtId="0" fontId="61" fillId="0" borderId="0" xfId="2" applyFont="1" applyFill="1"/>
    <xf numFmtId="0" fontId="19" fillId="0" borderId="2" xfId="2" applyFont="1" applyFill="1" applyBorder="1"/>
    <xf numFmtId="167" fontId="20" fillId="0" borderId="2" xfId="2" applyNumberFormat="1" applyFont="1" applyFill="1" applyBorder="1" applyAlignment="1">
      <alignment wrapText="1"/>
    </xf>
    <xf numFmtId="0" fontId="18" fillId="0" borderId="2" xfId="2" applyFont="1" applyFill="1" applyBorder="1" applyAlignment="1">
      <alignment horizontal="center"/>
    </xf>
    <xf numFmtId="0" fontId="66" fillId="0" borderId="2" xfId="2" applyFont="1" applyFill="1" applyBorder="1" applyAlignment="1">
      <alignment horizontal="right" wrapText="1"/>
    </xf>
    <xf numFmtId="0" fontId="66" fillId="0" borderId="2" xfId="2" applyFont="1" applyFill="1" applyBorder="1" applyAlignment="1">
      <alignment horizontal="left"/>
    </xf>
    <xf numFmtId="0" fontId="66" fillId="0" borderId="2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right"/>
    </xf>
    <xf numFmtId="164" fontId="11" fillId="0" borderId="2" xfId="2" applyNumberFormat="1" applyFont="1" applyFill="1" applyBorder="1" applyAlignment="1">
      <alignment horizontal="right" wrapText="1"/>
    </xf>
    <xf numFmtId="0" fontId="67" fillId="3" borderId="0" xfId="2" applyFont="1" applyFill="1"/>
    <xf numFmtId="0" fontId="66" fillId="0" borderId="2" xfId="2" applyFont="1" applyFill="1" applyBorder="1" applyAlignment="1">
      <alignment horizontal="left" wrapText="1"/>
    </xf>
    <xf numFmtId="0" fontId="66" fillId="0" borderId="2" xfId="2" applyFont="1" applyBorder="1" applyAlignment="1">
      <alignment horizontal="right" wrapText="1"/>
    </xf>
    <xf numFmtId="0" fontId="11" fillId="0" borderId="2" xfId="2" applyFont="1" applyBorder="1" applyAlignment="1">
      <alignment horizontal="right"/>
    </xf>
    <xf numFmtId="164" fontId="11" fillId="0" borderId="2" xfId="2" applyNumberFormat="1" applyFont="1" applyBorder="1" applyAlignment="1">
      <alignment horizontal="right" wrapText="1"/>
    </xf>
    <xf numFmtId="0" fontId="18" fillId="0" borderId="2" xfId="2" applyFont="1" applyFill="1" applyBorder="1" applyAlignment="1">
      <alignment horizontal="center" wrapText="1"/>
    </xf>
    <xf numFmtId="0" fontId="18" fillId="0" borderId="2" xfId="2" applyFont="1" applyFill="1" applyBorder="1" applyAlignment="1">
      <alignment wrapText="1"/>
    </xf>
    <xf numFmtId="0" fontId="19" fillId="0" borderId="2" xfId="2" applyFont="1" applyBorder="1" applyAlignment="1">
      <alignment horizontal="center"/>
    </xf>
    <xf numFmtId="0" fontId="19" fillId="0" borderId="2" xfId="2" applyFont="1" applyBorder="1" applyAlignment="1">
      <alignment wrapText="1"/>
    </xf>
    <xf numFmtId="0" fontId="10" fillId="0" borderId="2" xfId="2" applyFont="1" applyBorder="1" applyAlignment="1">
      <alignment wrapText="1"/>
    </xf>
    <xf numFmtId="4" fontId="10" fillId="0" borderId="2" xfId="2" applyNumberFormat="1" applyFont="1" applyBorder="1" applyAlignment="1"/>
    <xf numFmtId="4" fontId="19" fillId="0" borderId="2" xfId="2" applyNumberFormat="1" applyFont="1" applyBorder="1" applyAlignment="1"/>
    <xf numFmtId="3" fontId="19" fillId="0" borderId="2" xfId="2" applyNumberFormat="1" applyFont="1" applyBorder="1" applyAlignment="1"/>
    <xf numFmtId="4" fontId="10" fillId="0" borderId="2" xfId="2" applyNumberFormat="1" applyFont="1" applyFill="1" applyBorder="1" applyAlignment="1"/>
    <xf numFmtId="166" fontId="10" fillId="0" borderId="2" xfId="2" applyNumberFormat="1" applyFont="1" applyFill="1" applyBorder="1" applyAlignment="1">
      <alignment wrapText="1"/>
    </xf>
    <xf numFmtId="0" fontId="66" fillId="0" borderId="2" xfId="2" applyFont="1" applyFill="1" applyBorder="1" applyAlignment="1">
      <alignment horizontal="right"/>
    </xf>
    <xf numFmtId="164" fontId="66" fillId="0" borderId="2" xfId="2" applyNumberFormat="1" applyFont="1" applyFill="1" applyBorder="1" applyAlignment="1">
      <alignment horizontal="right" wrapText="1"/>
    </xf>
    <xf numFmtId="0" fontId="62" fillId="3" borderId="7" xfId="2" applyFont="1" applyFill="1" applyBorder="1" applyAlignment="1">
      <alignment horizontal="center"/>
    </xf>
    <xf numFmtId="166" fontId="66" fillId="0" borderId="2" xfId="2" applyNumberFormat="1" applyFont="1" applyFill="1" applyBorder="1" applyAlignment="1"/>
    <xf numFmtId="0" fontId="66" fillId="0" borderId="2" xfId="2" applyFont="1" applyFill="1" applyBorder="1" applyAlignment="1"/>
    <xf numFmtId="0" fontId="19" fillId="0" borderId="2" xfId="2" applyFont="1" applyBorder="1" applyAlignment="1">
      <alignment horizontal="left"/>
    </xf>
    <xf numFmtId="0" fontId="66" fillId="0" borderId="2" xfId="2" applyFont="1" applyFill="1" applyBorder="1"/>
    <xf numFmtId="0" fontId="66" fillId="0" borderId="2" xfId="2" applyFont="1" applyBorder="1" applyAlignment="1">
      <alignment horizontal="right"/>
    </xf>
    <xf numFmtId="164" fontId="66" fillId="0" borderId="2" xfId="2" applyNumberFormat="1" applyFont="1" applyBorder="1" applyAlignment="1">
      <alignment horizontal="right" wrapText="1"/>
    </xf>
    <xf numFmtId="3" fontId="10" fillId="0" borderId="2" xfId="2" applyNumberFormat="1" applyFont="1" applyBorder="1" applyAlignment="1"/>
    <xf numFmtId="0" fontId="19" fillId="0" borderId="2" xfId="2" applyFont="1" applyFill="1" applyBorder="1" applyAlignment="1">
      <alignment horizontal="center" wrapText="1"/>
    </xf>
    <xf numFmtId="0" fontId="12" fillId="0" borderId="2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center"/>
    </xf>
    <xf numFmtId="0" fontId="54" fillId="0" borderId="2" xfId="2" applyFont="1" applyFill="1" applyBorder="1"/>
    <xf numFmtId="0" fontId="54" fillId="0" borderId="2" xfId="2" applyFont="1" applyFill="1" applyBorder="1" applyAlignment="1">
      <alignment horizontal="center"/>
    </xf>
    <xf numFmtId="0" fontId="54" fillId="0" borderId="2" xfId="2" applyFont="1" applyFill="1" applyBorder="1" applyAlignment="1">
      <alignment wrapText="1"/>
    </xf>
    <xf numFmtId="0" fontId="54" fillId="0" borderId="2" xfId="2" applyFont="1" applyFill="1" applyBorder="1" applyAlignment="1">
      <alignment horizontal="right" wrapText="1"/>
    </xf>
    <xf numFmtId="164" fontId="54" fillId="0" borderId="2" xfId="2" applyNumberFormat="1" applyFont="1" applyFill="1" applyBorder="1" applyAlignment="1">
      <alignment wrapText="1"/>
    </xf>
    <xf numFmtId="0" fontId="19" fillId="0" borderId="2" xfId="2" applyFont="1" applyFill="1" applyBorder="1" applyAlignment="1">
      <alignment horizontal="left"/>
    </xf>
    <xf numFmtId="164" fontId="66" fillId="0" borderId="0" xfId="2" applyNumberFormat="1" applyFont="1" applyFill="1" applyBorder="1" applyAlignment="1">
      <alignment horizontal="right" wrapText="1"/>
    </xf>
    <xf numFmtId="4" fontId="66" fillId="0" borderId="2" xfId="2" applyNumberFormat="1" applyFont="1" applyFill="1" applyBorder="1" applyAlignment="1"/>
    <xf numFmtId="3" fontId="66" fillId="0" borderId="2" xfId="2" applyNumberFormat="1" applyFont="1" applyFill="1" applyBorder="1" applyAlignment="1"/>
    <xf numFmtId="0" fontId="10" fillId="0" borderId="2" xfId="2" applyFont="1" applyFill="1" applyBorder="1" applyAlignment="1">
      <alignment horizontal="left"/>
    </xf>
    <xf numFmtId="164" fontId="66" fillId="0" borderId="2" xfId="2" applyNumberFormat="1" applyFont="1" applyBorder="1" applyAlignment="1">
      <alignment horizontal="right"/>
    </xf>
    <xf numFmtId="0" fontId="66" fillId="0" borderId="2" xfId="2" applyFont="1" applyBorder="1" applyAlignment="1">
      <alignment wrapText="1"/>
    </xf>
    <xf numFmtId="0" fontId="64" fillId="3" borderId="7" xfId="2" applyFont="1" applyFill="1" applyBorder="1" applyAlignment="1">
      <alignment horizontal="center"/>
    </xf>
    <xf numFmtId="0" fontId="64" fillId="0" borderId="0" xfId="2" applyFont="1" applyFill="1"/>
    <xf numFmtId="0" fontId="10" fillId="0" borderId="2" xfId="2" applyFont="1" applyBorder="1" applyAlignment="1">
      <alignment horizontal="right" wrapText="1"/>
    </xf>
    <xf numFmtId="0" fontId="10" fillId="0" borderId="2" xfId="2" applyFont="1" applyBorder="1" applyAlignment="1">
      <alignment horizontal="center" wrapText="1"/>
    </xf>
    <xf numFmtId="0" fontId="19" fillId="0" borderId="2" xfId="2" applyFont="1" applyBorder="1" applyAlignment="1">
      <alignment horizontal="center" wrapText="1"/>
    </xf>
    <xf numFmtId="166" fontId="19" fillId="0" borderId="2" xfId="2" applyNumberFormat="1" applyFont="1" applyBorder="1" applyAlignment="1">
      <alignment wrapText="1"/>
    </xf>
    <xf numFmtId="164" fontId="66" fillId="0" borderId="2" xfId="2" applyNumberFormat="1" applyFont="1" applyFill="1" applyBorder="1" applyAlignment="1">
      <alignment horizontal="right"/>
    </xf>
    <xf numFmtId="0" fontId="67" fillId="10" borderId="0" xfId="2" applyFont="1" applyFill="1"/>
    <xf numFmtId="0" fontId="54" fillId="0" borderId="2" xfId="2" applyFont="1" applyBorder="1" applyAlignment="1">
      <alignment wrapText="1"/>
    </xf>
    <xf numFmtId="0" fontId="54" fillId="0" borderId="2" xfId="2" applyFont="1" applyBorder="1" applyAlignment="1">
      <alignment horizontal="center" wrapText="1"/>
    </xf>
    <xf numFmtId="164" fontId="54" fillId="0" borderId="2" xfId="2" applyNumberFormat="1" applyFont="1" applyBorder="1" applyAlignment="1">
      <alignment wrapText="1"/>
    </xf>
    <xf numFmtId="0" fontId="64" fillId="10" borderId="7" xfId="2" applyFont="1" applyFill="1" applyBorder="1" applyAlignment="1">
      <alignment horizontal="center"/>
    </xf>
    <xf numFmtId="0" fontId="34" fillId="3" borderId="0" xfId="2" applyFont="1" applyFill="1"/>
    <xf numFmtId="4" fontId="19" fillId="0" borderId="2" xfId="2" applyNumberFormat="1" applyFont="1" applyFill="1" applyBorder="1" applyAlignment="1">
      <alignment wrapText="1"/>
    </xf>
    <xf numFmtId="0" fontId="74" fillId="0" borderId="2" xfId="2" applyFont="1" applyFill="1" applyBorder="1" applyAlignment="1">
      <alignment horizontal="right" wrapText="1"/>
    </xf>
    <xf numFmtId="0" fontId="74" fillId="0" borderId="2" xfId="2" applyFont="1" applyFill="1" applyBorder="1" applyAlignment="1">
      <alignment wrapText="1"/>
    </xf>
    <xf numFmtId="0" fontId="74" fillId="0" borderId="2" xfId="2" applyFont="1" applyFill="1" applyBorder="1" applyAlignment="1">
      <alignment horizontal="center" wrapText="1"/>
    </xf>
    <xf numFmtId="164" fontId="74" fillId="0" borderId="2" xfId="2" applyNumberFormat="1" applyFont="1" applyFill="1" applyBorder="1" applyAlignment="1">
      <alignment wrapText="1"/>
    </xf>
    <xf numFmtId="0" fontId="74" fillId="0" borderId="2" xfId="2" applyFont="1" applyFill="1" applyBorder="1" applyAlignment="1"/>
    <xf numFmtId="0" fontId="62" fillId="0" borderId="0" xfId="2" applyFont="1" applyFill="1"/>
    <xf numFmtId="164" fontId="10" fillId="0" borderId="0" xfId="2" applyNumberFormat="1" applyFont="1" applyBorder="1" applyAlignment="1">
      <alignment wrapText="1"/>
    </xf>
    <xf numFmtId="0" fontId="19" fillId="0" borderId="2" xfId="2" applyFont="1" applyBorder="1"/>
    <xf numFmtId="0" fontId="19" fillId="0" borderId="2" xfId="2" applyFont="1" applyBorder="1" applyAlignment="1">
      <alignment horizontal="right" wrapText="1"/>
    </xf>
    <xf numFmtId="0" fontId="19" fillId="0" borderId="2" xfId="2" applyFont="1" applyFill="1" applyBorder="1" applyAlignment="1">
      <alignment horizontal="right" wrapText="1"/>
    </xf>
    <xf numFmtId="0" fontId="12" fillId="0" borderId="2" xfId="2" applyFont="1" applyBorder="1" applyAlignment="1">
      <alignment horizontal="right" wrapText="1"/>
    </xf>
    <xf numFmtId="0" fontId="12" fillId="0" borderId="2" xfId="2" applyFont="1" applyBorder="1" applyAlignment="1">
      <alignment wrapText="1"/>
    </xf>
    <xf numFmtId="0" fontId="12" fillId="0" borderId="2" xfId="2" applyFont="1" applyBorder="1" applyAlignment="1">
      <alignment horizontal="center" wrapText="1"/>
    </xf>
    <xf numFmtId="164" fontId="12" fillId="0" borderId="2" xfId="2" applyNumberFormat="1" applyFont="1" applyBorder="1" applyAlignment="1">
      <alignment wrapText="1"/>
    </xf>
    <xf numFmtId="0" fontId="12" fillId="0" borderId="2" xfId="2" applyFont="1" applyBorder="1" applyAlignment="1"/>
    <xf numFmtId="4" fontId="12" fillId="0" borderId="2" xfId="2" applyNumberFormat="1" applyFont="1" applyBorder="1" applyAlignment="1"/>
    <xf numFmtId="164" fontId="10" fillId="0" borderId="8" xfId="2" applyNumberFormat="1" applyFont="1" applyFill="1" applyBorder="1" applyAlignment="1">
      <alignment wrapText="1"/>
    </xf>
    <xf numFmtId="3" fontId="10" fillId="0" borderId="2" xfId="2" applyNumberFormat="1" applyFont="1" applyFill="1" applyBorder="1" applyAlignment="1"/>
    <xf numFmtId="164" fontId="10" fillId="0" borderId="3" xfId="2" applyNumberFormat="1" applyFont="1" applyFill="1" applyBorder="1" applyAlignment="1">
      <alignment wrapText="1"/>
    </xf>
    <xf numFmtId="164" fontId="10" fillId="0" borderId="5" xfId="2" applyNumberFormat="1" applyFont="1" applyFill="1" applyBorder="1" applyAlignment="1">
      <alignment wrapText="1"/>
    </xf>
    <xf numFmtId="164" fontId="10" fillId="0" borderId="11" xfId="2" applyNumberFormat="1" applyFont="1" applyFill="1" applyBorder="1" applyAlignment="1">
      <alignment wrapText="1"/>
    </xf>
    <xf numFmtId="164" fontId="12" fillId="0" borderId="22" xfId="2" applyNumberFormat="1" applyFont="1" applyBorder="1" applyAlignment="1">
      <alignment wrapText="1"/>
    </xf>
    <xf numFmtId="164" fontId="19" fillId="0" borderId="11" xfId="2" applyNumberFormat="1" applyFont="1" applyBorder="1" applyAlignment="1">
      <alignment wrapText="1"/>
    </xf>
    <xf numFmtId="164" fontId="19" fillId="0" borderId="0" xfId="2" applyNumberFormat="1" applyFont="1" applyBorder="1" applyAlignment="1">
      <alignment wrapText="1"/>
    </xf>
    <xf numFmtId="164" fontId="19" fillId="0" borderId="3" xfId="2" applyNumberFormat="1" applyFont="1" applyBorder="1" applyAlignment="1">
      <alignment wrapText="1"/>
    </xf>
    <xf numFmtId="0" fontId="12" fillId="0" borderId="2" xfId="2" applyFont="1" applyBorder="1" applyAlignment="1">
      <alignment horizontal="left" wrapText="1"/>
    </xf>
    <xf numFmtId="164" fontId="12" fillId="0" borderId="11" xfId="2" applyNumberFormat="1" applyFont="1" applyBorder="1" applyAlignment="1">
      <alignment wrapText="1"/>
    </xf>
    <xf numFmtId="3" fontId="12" fillId="0" borderId="2" xfId="2" applyNumberFormat="1" applyFont="1" applyBorder="1" applyAlignment="1"/>
    <xf numFmtId="164" fontId="74" fillId="0" borderId="11" xfId="2" applyNumberFormat="1" applyFont="1" applyFill="1" applyBorder="1" applyAlignment="1">
      <alignment wrapText="1"/>
    </xf>
    <xf numFmtId="0" fontId="74" fillId="0" borderId="2" xfId="2" applyFont="1" applyFill="1" applyBorder="1" applyAlignment="1">
      <alignment horizontal="right"/>
    </xf>
    <xf numFmtId="0" fontId="74" fillId="0" borderId="2" xfId="2" applyFont="1" applyFill="1" applyBorder="1"/>
    <xf numFmtId="0" fontId="74" fillId="0" borderId="2" xfId="2" applyFont="1" applyFill="1" applyBorder="1" applyAlignment="1">
      <alignment horizontal="center"/>
    </xf>
    <xf numFmtId="0" fontId="74" fillId="0" borderId="0" xfId="2" applyFont="1" applyFill="1" applyBorder="1" applyAlignment="1">
      <alignment horizontal="right"/>
    </xf>
    <xf numFmtId="4" fontId="74" fillId="0" borderId="2" xfId="2" applyNumberFormat="1" applyFont="1" applyFill="1" applyBorder="1" applyAlignment="1"/>
    <xf numFmtId="3" fontId="74" fillId="0" borderId="2" xfId="2" applyNumberFormat="1" applyFont="1" applyFill="1" applyBorder="1" applyAlignment="1"/>
    <xf numFmtId="164" fontId="10" fillId="0" borderId="11" xfId="2" applyNumberFormat="1" applyFont="1" applyBorder="1" applyAlignment="1">
      <alignment wrapText="1"/>
    </xf>
    <xf numFmtId="164" fontId="12" fillId="0" borderId="11" xfId="2" applyNumberFormat="1" applyFont="1" applyFill="1" applyBorder="1" applyAlignment="1">
      <alignment wrapText="1"/>
    </xf>
    <xf numFmtId="164" fontId="12" fillId="0" borderId="2" xfId="2" applyNumberFormat="1" applyFont="1" applyFill="1" applyBorder="1" applyAlignment="1">
      <alignment wrapText="1"/>
    </xf>
    <xf numFmtId="164" fontId="19" fillId="0" borderId="11" xfId="2" applyNumberFormat="1" applyFont="1" applyFill="1" applyBorder="1" applyAlignment="1">
      <alignment wrapText="1"/>
    </xf>
    <xf numFmtId="0" fontId="12" fillId="0" borderId="2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right"/>
    </xf>
    <xf numFmtId="0" fontId="17" fillId="0" borderId="2" xfId="2" applyFont="1" applyFill="1" applyBorder="1"/>
    <xf numFmtId="0" fontId="17" fillId="0" borderId="2" xfId="2" applyFont="1" applyFill="1" applyBorder="1" applyAlignment="1">
      <alignment horizontal="center"/>
    </xf>
    <xf numFmtId="0" fontId="75" fillId="0" borderId="2" xfId="2" applyFont="1" applyFill="1" applyBorder="1" applyAlignment="1">
      <alignment wrapText="1"/>
    </xf>
    <xf numFmtId="164" fontId="17" fillId="0" borderId="11" xfId="2" applyNumberFormat="1" applyFont="1" applyFill="1" applyBorder="1"/>
    <xf numFmtId="164" fontId="17" fillId="0" borderId="2" xfId="2" applyNumberFormat="1" applyFont="1" applyFill="1" applyBorder="1"/>
    <xf numFmtId="0" fontId="66" fillId="0" borderId="2" xfId="2" applyFont="1" applyBorder="1" applyAlignment="1">
      <alignment horizontal="center" wrapText="1"/>
    </xf>
    <xf numFmtId="164" fontId="66" fillId="0" borderId="11" xfId="2" applyNumberFormat="1" applyFont="1" applyBorder="1" applyAlignment="1">
      <alignment wrapText="1"/>
    </xf>
    <xf numFmtId="164" fontId="66" fillId="0" borderId="2" xfId="2" applyNumberFormat="1" applyFont="1" applyBorder="1" applyAlignment="1">
      <alignment wrapText="1"/>
    </xf>
    <xf numFmtId="3" fontId="12" fillId="0" borderId="2" xfId="2" applyNumberFormat="1" applyFont="1" applyBorder="1" applyAlignment="1">
      <alignment wrapText="1"/>
    </xf>
    <xf numFmtId="164" fontId="19" fillId="0" borderId="0" xfId="2" applyNumberFormat="1" applyFont="1" applyFill="1" applyBorder="1" applyAlignment="1">
      <alignment wrapText="1"/>
    </xf>
    <xf numFmtId="0" fontId="54" fillId="0" borderId="2" xfId="2" applyFont="1" applyBorder="1" applyAlignment="1"/>
    <xf numFmtId="164" fontId="10" fillId="0" borderId="2" xfId="2" applyNumberFormat="1" applyFont="1" applyBorder="1" applyAlignment="1"/>
    <xf numFmtId="0" fontId="54" fillId="0" borderId="2" xfId="2" applyFont="1" applyBorder="1" applyAlignment="1">
      <alignment horizontal="right" wrapText="1"/>
    </xf>
    <xf numFmtId="0" fontId="62" fillId="0" borderId="0" xfId="2" applyFont="1" applyBorder="1" applyAlignment="1">
      <alignment horizontal="center"/>
    </xf>
    <xf numFmtId="0" fontId="61" fillId="0" borderId="0" xfId="2" applyFont="1" applyBorder="1"/>
    <xf numFmtId="164" fontId="54" fillId="0" borderId="0" xfId="2" applyNumberFormat="1" applyFont="1" applyBorder="1" applyAlignment="1">
      <alignment wrapText="1"/>
    </xf>
    <xf numFmtId="0" fontId="54" fillId="0" borderId="2" xfId="2" applyFont="1" applyFill="1" applyBorder="1" applyAlignment="1">
      <alignment horizontal="left"/>
    </xf>
    <xf numFmtId="0" fontId="54" fillId="0" borderId="2" xfId="2" applyFont="1" applyBorder="1" applyAlignment="1">
      <alignment horizontal="right"/>
    </xf>
    <xf numFmtId="164" fontId="54" fillId="0" borderId="2" xfId="2" applyNumberFormat="1" applyFont="1" applyBorder="1" applyAlignment="1">
      <alignment horizontal="right" wrapText="1"/>
    </xf>
    <xf numFmtId="0" fontId="54" fillId="0" borderId="2" xfId="2" applyFont="1" applyFill="1" applyBorder="1" applyAlignment="1"/>
    <xf numFmtId="164" fontId="54" fillId="0" borderId="2" xfId="2" applyNumberFormat="1" applyFont="1" applyFill="1" applyBorder="1" applyAlignment="1"/>
    <xf numFmtId="0" fontId="54" fillId="0" borderId="2" xfId="2" applyFont="1" applyBorder="1" applyAlignment="1">
      <alignment horizontal="center"/>
    </xf>
    <xf numFmtId="164" fontId="58" fillId="0" borderId="2" xfId="2" applyNumberFormat="1" applyFont="1" applyBorder="1" applyAlignment="1"/>
    <xf numFmtId="0" fontId="76" fillId="0" borderId="2" xfId="2" applyFont="1" applyBorder="1" applyAlignment="1">
      <alignment horizontal="right"/>
    </xf>
    <xf numFmtId="0" fontId="76" fillId="0" borderId="2" xfId="2" applyFont="1" applyFill="1" applyBorder="1" applyAlignment="1"/>
    <xf numFmtId="0" fontId="76" fillId="0" borderId="2" xfId="2" applyFont="1" applyBorder="1" applyAlignment="1">
      <alignment horizontal="center"/>
    </xf>
    <xf numFmtId="0" fontId="76" fillId="0" borderId="2" xfId="2" applyFont="1" applyBorder="1" applyAlignment="1"/>
    <xf numFmtId="0" fontId="76" fillId="0" borderId="0" xfId="2" applyFont="1" applyAlignment="1">
      <alignment horizontal="right"/>
    </xf>
    <xf numFmtId="0" fontId="76" fillId="0" borderId="0" xfId="2" applyFont="1" applyFill="1" applyAlignment="1"/>
    <xf numFmtId="0" fontId="76" fillId="0" borderId="0" xfId="2" applyFont="1" applyAlignment="1">
      <alignment horizontal="center"/>
    </xf>
    <xf numFmtId="0" fontId="76" fillId="0" borderId="0" xfId="2" applyFont="1" applyAlignment="1"/>
    <xf numFmtId="0" fontId="61" fillId="0" borderId="0" xfId="2" applyFont="1" applyAlignment="1"/>
    <xf numFmtId="0" fontId="64" fillId="0" borderId="7" xfId="2" applyFont="1" applyFill="1" applyBorder="1" applyAlignment="1">
      <alignment horizontal="center"/>
    </xf>
    <xf numFmtId="0" fontId="77" fillId="0" borderId="5" xfId="2" applyFont="1" applyFill="1" applyBorder="1" applyAlignment="1">
      <alignment horizontal="center" vertical="center"/>
    </xf>
    <xf numFmtId="0" fontId="61" fillId="0" borderId="0" xfId="2" applyFont="1" applyBorder="1" applyAlignment="1">
      <alignment horizontal="center"/>
    </xf>
    <xf numFmtId="0" fontId="65" fillId="0" borderId="5" xfId="2" applyFont="1" applyFill="1" applyBorder="1" applyAlignment="1">
      <alignment horizontal="right" vertical="center" wrapText="1"/>
    </xf>
    <xf numFmtId="0" fontId="59" fillId="0" borderId="5" xfId="2" applyFont="1" applyFill="1" applyBorder="1" applyAlignment="1">
      <alignment horizontal="right" vertical="center"/>
    </xf>
    <xf numFmtId="0" fontId="59" fillId="0" borderId="5" xfId="2" applyFont="1" applyFill="1" applyBorder="1" applyAlignment="1">
      <alignment horizontal="right" vertical="center" wrapText="1"/>
    </xf>
    <xf numFmtId="0" fontId="65" fillId="0" borderId="5" xfId="2" applyFont="1" applyFill="1" applyBorder="1" applyAlignment="1">
      <alignment horizontal="right" vertical="center"/>
    </xf>
    <xf numFmtId="0" fontId="59" fillId="0" borderId="5" xfId="2" applyFont="1" applyFill="1" applyBorder="1" applyAlignment="1">
      <alignment vertical="center" wrapText="1"/>
    </xf>
    <xf numFmtId="4" fontId="59" fillId="0" borderId="5" xfId="2" applyNumberFormat="1" applyFont="1" applyFill="1" applyBorder="1" applyAlignment="1">
      <alignment vertical="center" wrapText="1"/>
    </xf>
    <xf numFmtId="167" fontId="59" fillId="0" borderId="5" xfId="2" applyNumberFormat="1" applyFont="1" applyFill="1" applyBorder="1" applyAlignment="1">
      <alignment vertical="center" wrapText="1"/>
    </xf>
    <xf numFmtId="0" fontId="68" fillId="0" borderId="5" xfId="2" applyFont="1" applyFill="1" applyBorder="1" applyAlignment="1">
      <alignment horizontal="right" vertical="center" wrapText="1"/>
    </xf>
    <xf numFmtId="0" fontId="68" fillId="0" borderId="5" xfId="2" applyFont="1" applyFill="1" applyBorder="1" applyAlignment="1">
      <alignment horizontal="right" vertical="center"/>
    </xf>
    <xf numFmtId="0" fontId="59" fillId="0" borderId="5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right" vertical="center" wrapText="1"/>
    </xf>
    <xf numFmtId="0" fontId="59" fillId="0" borderId="5" xfId="0" applyFont="1" applyFill="1" applyBorder="1" applyAlignment="1">
      <alignment horizontal="right" vertical="center"/>
    </xf>
    <xf numFmtId="0" fontId="59" fillId="0" borderId="5" xfId="0" applyFont="1" applyFill="1" applyBorder="1" applyAlignment="1">
      <alignment vertical="center" wrapText="1"/>
    </xf>
    <xf numFmtId="0" fontId="59" fillId="0" borderId="5" xfId="0" applyFont="1" applyFill="1" applyBorder="1" applyAlignment="1">
      <alignment horizontal="center" vertical="center" wrapText="1"/>
    </xf>
    <xf numFmtId="1" fontId="59" fillId="0" borderId="5" xfId="0" applyNumberFormat="1" applyFont="1" applyFill="1" applyBorder="1" applyAlignment="1">
      <alignment vertical="center" wrapText="1"/>
    </xf>
    <xf numFmtId="0" fontId="59" fillId="0" borderId="5" xfId="0" applyFont="1" applyFill="1" applyBorder="1" applyAlignment="1">
      <alignment vertical="center"/>
    </xf>
    <xf numFmtId="1" fontId="59" fillId="0" borderId="5" xfId="2" applyNumberFormat="1" applyFont="1" applyFill="1" applyBorder="1" applyAlignment="1">
      <alignment horizontal="right" vertical="center"/>
    </xf>
    <xf numFmtId="1" fontId="59" fillId="0" borderId="5" xfId="2" applyNumberFormat="1" applyFont="1" applyFill="1" applyBorder="1" applyAlignment="1">
      <alignment horizontal="right" vertical="center" wrapText="1"/>
    </xf>
    <xf numFmtId="1" fontId="59" fillId="0" borderId="5" xfId="2" applyNumberFormat="1" applyFont="1" applyFill="1" applyBorder="1" applyAlignment="1">
      <alignment vertical="center" wrapText="1"/>
    </xf>
    <xf numFmtId="3" fontId="59" fillId="0" borderId="5" xfId="2" applyNumberFormat="1" applyFont="1" applyFill="1" applyBorder="1" applyAlignment="1">
      <alignment vertical="center" wrapText="1"/>
    </xf>
    <xf numFmtId="44" fontId="59" fillId="0" borderId="5" xfId="1" applyFont="1" applyFill="1" applyBorder="1" applyAlignment="1">
      <alignment vertical="center" wrapText="1"/>
    </xf>
    <xf numFmtId="44" fontId="59" fillId="0" borderId="5" xfId="1" applyFont="1" applyFill="1" applyBorder="1" applyAlignment="1">
      <alignment vertical="center"/>
    </xf>
    <xf numFmtId="44" fontId="65" fillId="0" borderId="5" xfId="1" applyFont="1" applyFill="1" applyBorder="1" applyAlignment="1">
      <alignment vertical="center" wrapText="1"/>
    </xf>
    <xf numFmtId="0" fontId="61" fillId="0" borderId="0" xfId="2" applyFont="1" applyBorder="1" applyAlignment="1">
      <alignment horizontal="left"/>
    </xf>
    <xf numFmtId="166" fontId="66" fillId="0" borderId="0" xfId="2" applyNumberFormat="1" applyFont="1" applyFill="1" applyBorder="1" applyAlignment="1">
      <alignment wrapText="1"/>
    </xf>
    <xf numFmtId="0" fontId="66" fillId="0" borderId="0" xfId="2" applyFont="1" applyFill="1" applyBorder="1" applyAlignment="1">
      <alignment wrapText="1"/>
    </xf>
    <xf numFmtId="3" fontId="14" fillId="0" borderId="0" xfId="2" applyNumberFormat="1" applyFont="1" applyFill="1" applyBorder="1" applyAlignment="1"/>
    <xf numFmtId="0" fontId="14" fillId="0" borderId="0" xfId="2" applyFont="1" applyFill="1" applyBorder="1" applyAlignment="1"/>
    <xf numFmtId="166" fontId="14" fillId="0" borderId="0" xfId="2" applyNumberFormat="1" applyFont="1" applyFill="1" applyBorder="1" applyAlignment="1">
      <alignment wrapText="1"/>
    </xf>
    <xf numFmtId="0" fontId="14" fillId="0" borderId="0" xfId="2" applyFont="1" applyFill="1" applyBorder="1" applyAlignment="1">
      <alignment wrapText="1"/>
    </xf>
    <xf numFmtId="166" fontId="19" fillId="0" borderId="0" xfId="2" applyNumberFormat="1" applyFont="1" applyFill="1" applyBorder="1" applyAlignment="1"/>
    <xf numFmtId="0" fontId="19" fillId="0" borderId="0" xfId="2" applyFont="1" applyFill="1" applyBorder="1" applyAlignment="1"/>
    <xf numFmtId="166" fontId="19" fillId="0" borderId="0" xfId="2" applyNumberFormat="1" applyFont="1" applyFill="1" applyBorder="1" applyAlignment="1">
      <alignment wrapText="1"/>
    </xf>
    <xf numFmtId="0" fontId="19" fillId="0" borderId="0" xfId="2" applyFont="1" applyFill="1" applyBorder="1" applyAlignment="1">
      <alignment wrapText="1"/>
    </xf>
    <xf numFmtId="166" fontId="14" fillId="0" borderId="0" xfId="2" applyNumberFormat="1" applyFont="1" applyFill="1" applyBorder="1" applyAlignment="1"/>
    <xf numFmtId="3" fontId="14" fillId="0" borderId="0" xfId="2" applyNumberFormat="1" applyFont="1" applyBorder="1" applyAlignment="1"/>
    <xf numFmtId="0" fontId="14" fillId="0" borderId="0" xfId="2" applyFont="1" applyBorder="1" applyAlignment="1"/>
    <xf numFmtId="3" fontId="66" fillId="0" borderId="0" xfId="2" applyNumberFormat="1" applyFont="1" applyBorder="1" applyAlignment="1"/>
    <xf numFmtId="0" fontId="66" fillId="0" borderId="0" xfId="2" applyFont="1" applyBorder="1" applyAlignment="1"/>
    <xf numFmtId="0" fontId="19" fillId="0" borderId="0" xfId="2" applyFont="1" applyBorder="1" applyAlignment="1"/>
    <xf numFmtId="166" fontId="12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wrapText="1"/>
    </xf>
    <xf numFmtId="4" fontId="14" fillId="0" borderId="0" xfId="2" applyNumberFormat="1" applyFont="1" applyFill="1" applyBorder="1" applyAlignment="1"/>
    <xf numFmtId="0" fontId="66" fillId="0" borderId="0" xfId="2" applyFont="1" applyFill="1" applyBorder="1" applyAlignment="1">
      <alignment horizontal="left" wrapText="1"/>
    </xf>
    <xf numFmtId="3" fontId="19" fillId="0" borderId="0" xfId="2" applyNumberFormat="1" applyFont="1" applyBorder="1" applyAlignment="1"/>
    <xf numFmtId="166" fontId="66" fillId="0" borderId="0" xfId="2" applyNumberFormat="1" applyFont="1" applyFill="1" applyBorder="1" applyAlignment="1"/>
    <xf numFmtId="0" fontId="66" fillId="0" borderId="0" xfId="2" applyFont="1" applyFill="1" applyBorder="1" applyAlignment="1"/>
    <xf numFmtId="0" fontId="5" fillId="4" borderId="0" xfId="2" applyFont="1" applyFill="1" applyBorder="1" applyAlignment="1">
      <alignment horizontal="center" vertical="center" wrapText="1"/>
    </xf>
    <xf numFmtId="166" fontId="59" fillId="0" borderId="0" xfId="2" applyNumberFormat="1" applyFont="1" applyFill="1" applyBorder="1" applyAlignment="1">
      <alignment vertical="center" wrapText="1"/>
    </xf>
    <xf numFmtId="4" fontId="59" fillId="0" borderId="0" xfId="2" applyNumberFormat="1" applyFont="1" applyFill="1" applyBorder="1" applyAlignment="1">
      <alignment vertical="center"/>
    </xf>
    <xf numFmtId="4" fontId="18" fillId="0" borderId="0" xfId="2" applyNumberFormat="1" applyFont="1" applyBorder="1" applyAlignment="1"/>
    <xf numFmtId="166" fontId="59" fillId="0" borderId="0" xfId="2" applyNumberFormat="1" applyFont="1" applyFill="1" applyBorder="1" applyAlignment="1">
      <alignment horizontal="center" vertical="center" wrapText="1"/>
    </xf>
    <xf numFmtId="4" fontId="59" fillId="0" borderId="0" xfId="2" applyNumberFormat="1" applyFont="1" applyFill="1" applyBorder="1" applyAlignment="1">
      <alignment horizontal="center" vertical="center"/>
    </xf>
    <xf numFmtId="166" fontId="59" fillId="0" borderId="0" xfId="2" applyNumberFormat="1" applyFont="1" applyFill="1" applyBorder="1" applyAlignment="1">
      <alignment vertical="center"/>
    </xf>
    <xf numFmtId="4" fontId="19" fillId="0" borderId="0" xfId="2" applyNumberFormat="1" applyFont="1" applyBorder="1" applyAlignment="1"/>
    <xf numFmtId="166" fontId="59" fillId="0" borderId="0" xfId="2" applyNumberFormat="1" applyFont="1" applyFill="1" applyBorder="1" applyAlignment="1">
      <alignment horizontal="center" vertical="center"/>
    </xf>
    <xf numFmtId="4" fontId="66" fillId="0" borderId="0" xfId="2" applyNumberFormat="1" applyFont="1" applyBorder="1" applyAlignment="1"/>
    <xf numFmtId="4" fontId="14" fillId="0" borderId="0" xfId="2" applyNumberFormat="1" applyFont="1" applyBorder="1" applyAlignment="1"/>
    <xf numFmtId="166" fontId="17" fillId="0" borderId="0" xfId="2" applyNumberFormat="1" applyFont="1" applyFill="1" applyBorder="1" applyAlignment="1">
      <alignment wrapText="1"/>
    </xf>
    <xf numFmtId="0" fontId="60" fillId="0" borderId="0" xfId="2" applyFont="1" applyAlignment="1"/>
    <xf numFmtId="0" fontId="62" fillId="2" borderId="28" xfId="2" applyFont="1" applyFill="1" applyBorder="1" applyAlignment="1">
      <alignment horizontal="center" vertical="center"/>
    </xf>
    <xf numFmtId="0" fontId="62" fillId="2" borderId="28" xfId="2" applyFont="1" applyFill="1" applyBorder="1" applyAlignment="1">
      <alignment horizontal="center" vertical="center" textRotation="90"/>
    </xf>
    <xf numFmtId="0" fontId="62" fillId="2" borderId="28" xfId="2" applyFont="1" applyFill="1" applyBorder="1" applyAlignment="1">
      <alignment horizontal="center" vertical="center" textRotation="90" wrapText="1"/>
    </xf>
    <xf numFmtId="0" fontId="6" fillId="2" borderId="28" xfId="2" applyFont="1" applyFill="1" applyBorder="1" applyAlignment="1">
      <alignment horizontal="center" vertical="center" textRotation="90" wrapText="1"/>
    </xf>
    <xf numFmtId="0" fontId="8" fillId="2" borderId="28" xfId="2" applyFont="1" applyFill="1" applyBorder="1" applyAlignment="1">
      <alignment horizontal="center" vertical="center" textRotation="90" wrapText="1"/>
    </xf>
    <xf numFmtId="0" fontId="6" fillId="3" borderId="28" xfId="2" applyFont="1" applyFill="1" applyBorder="1" applyAlignment="1">
      <alignment horizontal="center" vertical="center" textRotation="90" wrapText="1"/>
    </xf>
    <xf numFmtId="0" fontId="6" fillId="2" borderId="29" xfId="2" applyFont="1" applyFill="1" applyBorder="1" applyAlignment="1">
      <alignment horizontal="center" textRotation="90" wrapText="1"/>
    </xf>
    <xf numFmtId="0" fontId="59" fillId="0" borderId="30" xfId="2" applyFont="1" applyFill="1" applyBorder="1" applyAlignment="1">
      <alignment vertical="center" wrapText="1"/>
    </xf>
    <xf numFmtId="0" fontId="59" fillId="0" borderId="30" xfId="2" applyFont="1" applyFill="1" applyBorder="1" applyAlignment="1">
      <alignment vertical="center"/>
    </xf>
    <xf numFmtId="165" fontId="59" fillId="0" borderId="30" xfId="2" applyNumberFormat="1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right" vertical="center" wrapText="1"/>
    </xf>
    <xf numFmtId="0" fontId="59" fillId="0" borderId="31" xfId="0" applyFont="1" applyFill="1" applyBorder="1" applyAlignment="1">
      <alignment horizontal="right" vertical="center"/>
    </xf>
    <xf numFmtId="0" fontId="59" fillId="0" borderId="31" xfId="0" applyFont="1" applyFill="1" applyBorder="1" applyAlignment="1">
      <alignment vertical="center" wrapText="1"/>
    </xf>
    <xf numFmtId="44" fontId="59" fillId="0" borderId="31" xfId="1" applyFont="1" applyFill="1" applyBorder="1" applyAlignment="1">
      <alignment vertical="center" wrapText="1"/>
    </xf>
    <xf numFmtId="0" fontId="59" fillId="0" borderId="32" xfId="2" applyFont="1" applyFill="1" applyBorder="1" applyAlignment="1">
      <alignment vertical="center" wrapText="1"/>
    </xf>
    <xf numFmtId="0" fontId="78" fillId="0" borderId="5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59" fillId="7" borderId="5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right" vertical="center" wrapText="1"/>
    </xf>
    <xf numFmtId="0" fontId="59" fillId="0" borderId="35" xfId="0" applyFont="1" applyFill="1" applyBorder="1" applyAlignment="1">
      <alignment horizontal="right" vertical="center"/>
    </xf>
    <xf numFmtId="0" fontId="59" fillId="0" borderId="35" xfId="0" applyFont="1" applyFill="1" applyBorder="1" applyAlignment="1">
      <alignment vertical="center" wrapText="1"/>
    </xf>
    <xf numFmtId="44" fontId="59" fillId="0" borderId="35" xfId="1" applyFont="1" applyFill="1" applyBorder="1" applyAlignment="1">
      <alignment vertical="center" wrapText="1"/>
    </xf>
    <xf numFmtId="0" fontId="59" fillId="0" borderId="36" xfId="2" applyFont="1" applyFill="1" applyBorder="1" applyAlignment="1">
      <alignment vertical="center"/>
    </xf>
    <xf numFmtId="0" fontId="5" fillId="2" borderId="38" xfId="2" applyFont="1" applyFill="1" applyBorder="1" applyAlignment="1">
      <alignment horizontal="right" vertical="center"/>
    </xf>
    <xf numFmtId="0" fontId="62" fillId="2" borderId="37" xfId="2" applyFont="1" applyFill="1" applyBorder="1" applyAlignment="1">
      <alignment horizontal="center" vertical="center"/>
    </xf>
    <xf numFmtId="0" fontId="62" fillId="2" borderId="37" xfId="2" applyFont="1" applyFill="1" applyBorder="1" applyAlignment="1">
      <alignment horizontal="center" vertical="center" textRotation="90"/>
    </xf>
    <xf numFmtId="0" fontId="62" fillId="2" borderId="39" xfId="2" applyFont="1" applyFill="1" applyBorder="1" applyAlignment="1">
      <alignment horizontal="center" vertical="center" textRotation="90" wrapText="1"/>
    </xf>
    <xf numFmtId="0" fontId="6" fillId="2" borderId="23" xfId="2" applyFont="1" applyFill="1" applyBorder="1" applyAlignment="1">
      <alignment horizontal="center" vertical="center" textRotation="90" wrapText="1"/>
    </xf>
    <xf numFmtId="0" fontId="8" fillId="2" borderId="23" xfId="2" applyFont="1" applyFill="1" applyBorder="1" applyAlignment="1">
      <alignment horizontal="center" vertical="center" textRotation="90" wrapText="1"/>
    </xf>
    <xf numFmtId="0" fontId="6" fillId="3" borderId="23" xfId="2" applyFont="1" applyFill="1" applyBorder="1" applyAlignment="1">
      <alignment horizontal="center" vertical="center" textRotation="90" wrapText="1"/>
    </xf>
    <xf numFmtId="0" fontId="6" fillId="2" borderId="40" xfId="2" applyFont="1" applyFill="1" applyBorder="1" applyAlignment="1">
      <alignment horizontal="center" textRotation="90" wrapText="1"/>
    </xf>
    <xf numFmtId="0" fontId="5" fillId="2" borderId="5" xfId="2" applyFont="1" applyFill="1" applyBorder="1" applyAlignment="1">
      <alignment horizontal="right" vertical="center"/>
    </xf>
    <xf numFmtId="0" fontId="23" fillId="0" borderId="0" xfId="2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2" fillId="0" borderId="0" xfId="2" applyFont="1" applyAlignment="1"/>
    <xf numFmtId="0" fontId="60" fillId="0" borderId="0" xfId="2" applyFont="1" applyAlignment="1"/>
    <xf numFmtId="0" fontId="1" fillId="0" borderId="0" xfId="2" applyFont="1" applyAlignment="1"/>
    <xf numFmtId="0" fontId="10" fillId="0" borderId="2" xfId="2" applyFont="1" applyBorder="1" applyAlignment="1"/>
    <xf numFmtId="0" fontId="81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79" fillId="0" borderId="27" xfId="2" applyFont="1" applyFill="1" applyBorder="1" applyAlignment="1">
      <alignment horizontal="left" vertical="center"/>
    </xf>
    <xf numFmtId="0" fontId="80" fillId="0" borderId="33" xfId="0" applyFont="1" applyBorder="1" applyAlignment="1">
      <alignment horizontal="left" vertical="center"/>
    </xf>
    <xf numFmtId="0" fontId="80" fillId="0" borderId="34" xfId="0" applyFont="1" applyBorder="1" applyAlignment="1">
      <alignment horizontal="left" vertical="center"/>
    </xf>
    <xf numFmtId="0" fontId="79" fillId="0" borderId="27" xfId="2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">
    <cellStyle name="Κανονικό" xfId="0" builtinId="0"/>
    <cellStyle name="Κανονικό 2" xfId="2"/>
    <cellStyle name="Νομισματική μονάδα" xfId="1" builtinId="4"/>
    <cellStyle name="Νομισματική μονάδα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79"/>
  <sheetViews>
    <sheetView view="pageBreakPreview" topLeftCell="B1" zoomScaleNormal="75" zoomScaleSheetLayoutView="100" workbookViewId="0">
      <pane ySplit="2" topLeftCell="A6" activePane="bottomLeft" state="frozen"/>
      <selection activeCell="T11" sqref="T11"/>
      <selection pane="bottomLeft" activeCell="C2" sqref="C1:C1048576"/>
    </sheetView>
  </sheetViews>
  <sheetFormatPr defaultRowHeight="18.75" x14ac:dyDescent="0.3"/>
  <cols>
    <col min="1" max="1" width="6.28515625" style="79" hidden="1" customWidth="1"/>
    <col min="2" max="2" width="5.42578125" style="345" customWidth="1"/>
    <col min="3" max="3" width="42.140625" style="79" hidden="1" customWidth="1"/>
    <col min="4" max="4" width="8" style="341" customWidth="1"/>
    <col min="5" max="6" width="4.140625" style="342" customWidth="1"/>
    <col min="7" max="7" width="13.28515625" style="342" customWidth="1"/>
    <col min="8" max="8" width="3.42578125" style="342" customWidth="1"/>
    <col min="9" max="9" width="4.7109375" style="346" customWidth="1"/>
    <col min="10" max="10" width="3.85546875" style="344" customWidth="1"/>
    <col min="11" max="11" width="3" style="346" customWidth="1"/>
    <col min="12" max="12" width="4.7109375" style="346" customWidth="1"/>
    <col min="13" max="13" width="5" style="346" customWidth="1"/>
    <col min="14" max="14" width="6.85546875" style="346" customWidth="1"/>
    <col min="15" max="15" width="7.42578125" style="346" customWidth="1"/>
    <col min="16" max="16" width="7.42578125" style="342" customWidth="1"/>
    <col min="17" max="17" width="6.85546875" style="342" customWidth="1"/>
    <col min="18" max="18" width="4" style="342" customWidth="1"/>
    <col min="19" max="19" width="7.140625" style="342" customWidth="1"/>
    <col min="20" max="20" width="6.28515625" style="342" customWidth="1"/>
    <col min="21" max="21" width="13.42578125" style="342" customWidth="1"/>
    <col min="22" max="22" width="12.28515625" style="342" customWidth="1"/>
    <col min="23" max="23" width="13.85546875" style="342" customWidth="1"/>
    <col min="24" max="24" width="5.85546875" style="342" customWidth="1"/>
    <col min="25" max="25" width="0.140625" style="342" customWidth="1"/>
    <col min="26" max="26" width="5.5703125" style="342" customWidth="1"/>
    <col min="27" max="27" width="12.42578125" style="342" customWidth="1"/>
    <col min="28" max="28" width="9.7109375" style="342" customWidth="1"/>
    <col min="29" max="29" width="11.7109375" style="342" customWidth="1"/>
    <col min="30" max="30" width="13.140625" style="342" customWidth="1"/>
    <col min="31" max="31" width="11.7109375" style="342" customWidth="1"/>
    <col min="32" max="32" width="14" style="342" customWidth="1"/>
    <col min="33" max="33" width="13.85546875" style="342" customWidth="1"/>
    <col min="34" max="34" width="8.140625" style="342" customWidth="1"/>
    <col min="35" max="35" width="27.5703125" style="338" customWidth="1"/>
    <col min="36" max="36" width="32.7109375" style="342" customWidth="1"/>
    <col min="37" max="37" width="16.85546875" style="342" bestFit="1" customWidth="1"/>
    <col min="38" max="38" width="17" style="342" hidden="1" customWidth="1"/>
    <col min="39" max="39" width="33.5703125" style="347" customWidth="1"/>
    <col min="40" max="97" width="9.140625" style="78"/>
    <col min="98" max="256" width="9.140625" style="79"/>
    <col min="257" max="257" width="0" style="79" hidden="1" customWidth="1"/>
    <col min="258" max="258" width="5.42578125" style="79" customWidth="1"/>
    <col min="259" max="259" width="42.140625" style="79" customWidth="1"/>
    <col min="260" max="260" width="8" style="79" customWidth="1"/>
    <col min="261" max="262" width="4.140625" style="79" customWidth="1"/>
    <col min="263" max="263" width="13.28515625" style="79" customWidth="1"/>
    <col min="264" max="264" width="3.42578125" style="79" customWidth="1"/>
    <col min="265" max="265" width="4.7109375" style="79" customWidth="1"/>
    <col min="266" max="266" width="3.85546875" style="79" customWidth="1"/>
    <col min="267" max="267" width="3" style="79" customWidth="1"/>
    <col min="268" max="268" width="4.7109375" style="79" customWidth="1"/>
    <col min="269" max="269" width="5" style="79" customWidth="1"/>
    <col min="270" max="270" width="6.85546875" style="79" customWidth="1"/>
    <col min="271" max="272" width="7.42578125" style="79" customWidth="1"/>
    <col min="273" max="273" width="6.85546875" style="79" customWidth="1"/>
    <col min="274" max="274" width="4" style="79" customWidth="1"/>
    <col min="275" max="275" width="7.140625" style="79" customWidth="1"/>
    <col min="276" max="276" width="6.28515625" style="79" customWidth="1"/>
    <col min="277" max="277" width="13.42578125" style="79" customWidth="1"/>
    <col min="278" max="278" width="12.28515625" style="79" customWidth="1"/>
    <col min="279" max="279" width="13.85546875" style="79" customWidth="1"/>
    <col min="280" max="280" width="5.85546875" style="79" customWidth="1"/>
    <col min="281" max="281" width="0.140625" style="79" customWidth="1"/>
    <col min="282" max="282" width="5.5703125" style="79" customWidth="1"/>
    <col min="283" max="283" width="12.42578125" style="79" customWidth="1"/>
    <col min="284" max="284" width="9.7109375" style="79" customWidth="1"/>
    <col min="285" max="285" width="11.7109375" style="79" customWidth="1"/>
    <col min="286" max="286" width="13.140625" style="79" customWidth="1"/>
    <col min="287" max="287" width="11.7109375" style="79" customWidth="1"/>
    <col min="288" max="288" width="14" style="79" customWidth="1"/>
    <col min="289" max="289" width="13.85546875" style="79" customWidth="1"/>
    <col min="290" max="290" width="8.140625" style="79" customWidth="1"/>
    <col min="291" max="291" width="27.5703125" style="79" customWidth="1"/>
    <col min="292" max="292" width="32.7109375" style="79" customWidth="1"/>
    <col min="293" max="293" width="16.85546875" style="79" bestFit="1" customWidth="1"/>
    <col min="294" max="294" width="0" style="79" hidden="1" customWidth="1"/>
    <col min="295" max="295" width="33.5703125" style="79" customWidth="1"/>
    <col min="296" max="512" width="9.140625" style="79"/>
    <col min="513" max="513" width="0" style="79" hidden="1" customWidth="1"/>
    <col min="514" max="514" width="5.42578125" style="79" customWidth="1"/>
    <col min="515" max="515" width="42.140625" style="79" customWidth="1"/>
    <col min="516" max="516" width="8" style="79" customWidth="1"/>
    <col min="517" max="518" width="4.140625" style="79" customWidth="1"/>
    <col min="519" max="519" width="13.28515625" style="79" customWidth="1"/>
    <col min="520" max="520" width="3.42578125" style="79" customWidth="1"/>
    <col min="521" max="521" width="4.7109375" style="79" customWidth="1"/>
    <col min="522" max="522" width="3.85546875" style="79" customWidth="1"/>
    <col min="523" max="523" width="3" style="79" customWidth="1"/>
    <col min="524" max="524" width="4.7109375" style="79" customWidth="1"/>
    <col min="525" max="525" width="5" style="79" customWidth="1"/>
    <col min="526" max="526" width="6.85546875" style="79" customWidth="1"/>
    <col min="527" max="528" width="7.42578125" style="79" customWidth="1"/>
    <col min="529" max="529" width="6.85546875" style="79" customWidth="1"/>
    <col min="530" max="530" width="4" style="79" customWidth="1"/>
    <col min="531" max="531" width="7.140625" style="79" customWidth="1"/>
    <col min="532" max="532" width="6.28515625" style="79" customWidth="1"/>
    <col min="533" max="533" width="13.42578125" style="79" customWidth="1"/>
    <col min="534" max="534" width="12.28515625" style="79" customWidth="1"/>
    <col min="535" max="535" width="13.85546875" style="79" customWidth="1"/>
    <col min="536" max="536" width="5.85546875" style="79" customWidth="1"/>
    <col min="537" max="537" width="0.140625" style="79" customWidth="1"/>
    <col min="538" max="538" width="5.5703125" style="79" customWidth="1"/>
    <col min="539" max="539" width="12.42578125" style="79" customWidth="1"/>
    <col min="540" max="540" width="9.7109375" style="79" customWidth="1"/>
    <col min="541" max="541" width="11.7109375" style="79" customWidth="1"/>
    <col min="542" max="542" width="13.140625" style="79" customWidth="1"/>
    <col min="543" max="543" width="11.7109375" style="79" customWidth="1"/>
    <col min="544" max="544" width="14" style="79" customWidth="1"/>
    <col min="545" max="545" width="13.85546875" style="79" customWidth="1"/>
    <col min="546" max="546" width="8.140625" style="79" customWidth="1"/>
    <col min="547" max="547" width="27.5703125" style="79" customWidth="1"/>
    <col min="548" max="548" width="32.7109375" style="79" customWidth="1"/>
    <col min="549" max="549" width="16.85546875" style="79" bestFit="1" customWidth="1"/>
    <col min="550" max="550" width="0" style="79" hidden="1" customWidth="1"/>
    <col min="551" max="551" width="33.5703125" style="79" customWidth="1"/>
    <col min="552" max="768" width="9.140625" style="79"/>
    <col min="769" max="769" width="0" style="79" hidden="1" customWidth="1"/>
    <col min="770" max="770" width="5.42578125" style="79" customWidth="1"/>
    <col min="771" max="771" width="42.140625" style="79" customWidth="1"/>
    <col min="772" max="772" width="8" style="79" customWidth="1"/>
    <col min="773" max="774" width="4.140625" style="79" customWidth="1"/>
    <col min="775" max="775" width="13.28515625" style="79" customWidth="1"/>
    <col min="776" max="776" width="3.42578125" style="79" customWidth="1"/>
    <col min="777" max="777" width="4.7109375" style="79" customWidth="1"/>
    <col min="778" max="778" width="3.85546875" style="79" customWidth="1"/>
    <col min="779" max="779" width="3" style="79" customWidth="1"/>
    <col min="780" max="780" width="4.7109375" style="79" customWidth="1"/>
    <col min="781" max="781" width="5" style="79" customWidth="1"/>
    <col min="782" max="782" width="6.85546875" style="79" customWidth="1"/>
    <col min="783" max="784" width="7.42578125" style="79" customWidth="1"/>
    <col min="785" max="785" width="6.85546875" style="79" customWidth="1"/>
    <col min="786" max="786" width="4" style="79" customWidth="1"/>
    <col min="787" max="787" width="7.140625" style="79" customWidth="1"/>
    <col min="788" max="788" width="6.28515625" style="79" customWidth="1"/>
    <col min="789" max="789" width="13.42578125" style="79" customWidth="1"/>
    <col min="790" max="790" width="12.28515625" style="79" customWidth="1"/>
    <col min="791" max="791" width="13.85546875" style="79" customWidth="1"/>
    <col min="792" max="792" width="5.85546875" style="79" customWidth="1"/>
    <col min="793" max="793" width="0.140625" style="79" customWidth="1"/>
    <col min="794" max="794" width="5.5703125" style="79" customWidth="1"/>
    <col min="795" max="795" width="12.42578125" style="79" customWidth="1"/>
    <col min="796" max="796" width="9.7109375" style="79" customWidth="1"/>
    <col min="797" max="797" width="11.7109375" style="79" customWidth="1"/>
    <col min="798" max="798" width="13.140625" style="79" customWidth="1"/>
    <col min="799" max="799" width="11.7109375" style="79" customWidth="1"/>
    <col min="800" max="800" width="14" style="79" customWidth="1"/>
    <col min="801" max="801" width="13.85546875" style="79" customWidth="1"/>
    <col min="802" max="802" width="8.140625" style="79" customWidth="1"/>
    <col min="803" max="803" width="27.5703125" style="79" customWidth="1"/>
    <col min="804" max="804" width="32.7109375" style="79" customWidth="1"/>
    <col min="805" max="805" width="16.85546875" style="79" bestFit="1" customWidth="1"/>
    <col min="806" max="806" width="0" style="79" hidden="1" customWidth="1"/>
    <col min="807" max="807" width="33.5703125" style="79" customWidth="1"/>
    <col min="808" max="1024" width="9.140625" style="79"/>
    <col min="1025" max="1025" width="0" style="79" hidden="1" customWidth="1"/>
    <col min="1026" max="1026" width="5.42578125" style="79" customWidth="1"/>
    <col min="1027" max="1027" width="42.140625" style="79" customWidth="1"/>
    <col min="1028" max="1028" width="8" style="79" customWidth="1"/>
    <col min="1029" max="1030" width="4.140625" style="79" customWidth="1"/>
    <col min="1031" max="1031" width="13.28515625" style="79" customWidth="1"/>
    <col min="1032" max="1032" width="3.42578125" style="79" customWidth="1"/>
    <col min="1033" max="1033" width="4.7109375" style="79" customWidth="1"/>
    <col min="1034" max="1034" width="3.85546875" style="79" customWidth="1"/>
    <col min="1035" max="1035" width="3" style="79" customWidth="1"/>
    <col min="1036" max="1036" width="4.7109375" style="79" customWidth="1"/>
    <col min="1037" max="1037" width="5" style="79" customWidth="1"/>
    <col min="1038" max="1038" width="6.85546875" style="79" customWidth="1"/>
    <col min="1039" max="1040" width="7.42578125" style="79" customWidth="1"/>
    <col min="1041" max="1041" width="6.85546875" style="79" customWidth="1"/>
    <col min="1042" max="1042" width="4" style="79" customWidth="1"/>
    <col min="1043" max="1043" width="7.140625" style="79" customWidth="1"/>
    <col min="1044" max="1044" width="6.28515625" style="79" customWidth="1"/>
    <col min="1045" max="1045" width="13.42578125" style="79" customWidth="1"/>
    <col min="1046" max="1046" width="12.28515625" style="79" customWidth="1"/>
    <col min="1047" max="1047" width="13.85546875" style="79" customWidth="1"/>
    <col min="1048" max="1048" width="5.85546875" style="79" customWidth="1"/>
    <col min="1049" max="1049" width="0.140625" style="79" customWidth="1"/>
    <col min="1050" max="1050" width="5.5703125" style="79" customWidth="1"/>
    <col min="1051" max="1051" width="12.42578125" style="79" customWidth="1"/>
    <col min="1052" max="1052" width="9.7109375" style="79" customWidth="1"/>
    <col min="1053" max="1053" width="11.7109375" style="79" customWidth="1"/>
    <col min="1054" max="1054" width="13.140625" style="79" customWidth="1"/>
    <col min="1055" max="1055" width="11.7109375" style="79" customWidth="1"/>
    <col min="1056" max="1056" width="14" style="79" customWidth="1"/>
    <col min="1057" max="1057" width="13.85546875" style="79" customWidth="1"/>
    <col min="1058" max="1058" width="8.140625" style="79" customWidth="1"/>
    <col min="1059" max="1059" width="27.5703125" style="79" customWidth="1"/>
    <col min="1060" max="1060" width="32.7109375" style="79" customWidth="1"/>
    <col min="1061" max="1061" width="16.85546875" style="79" bestFit="1" customWidth="1"/>
    <col min="1062" max="1062" width="0" style="79" hidden="1" customWidth="1"/>
    <col min="1063" max="1063" width="33.5703125" style="79" customWidth="1"/>
    <col min="1064" max="1280" width="9.140625" style="79"/>
    <col min="1281" max="1281" width="0" style="79" hidden="1" customWidth="1"/>
    <col min="1282" max="1282" width="5.42578125" style="79" customWidth="1"/>
    <col min="1283" max="1283" width="42.140625" style="79" customWidth="1"/>
    <col min="1284" max="1284" width="8" style="79" customWidth="1"/>
    <col min="1285" max="1286" width="4.140625" style="79" customWidth="1"/>
    <col min="1287" max="1287" width="13.28515625" style="79" customWidth="1"/>
    <col min="1288" max="1288" width="3.42578125" style="79" customWidth="1"/>
    <col min="1289" max="1289" width="4.7109375" style="79" customWidth="1"/>
    <col min="1290" max="1290" width="3.85546875" style="79" customWidth="1"/>
    <col min="1291" max="1291" width="3" style="79" customWidth="1"/>
    <col min="1292" max="1292" width="4.7109375" style="79" customWidth="1"/>
    <col min="1293" max="1293" width="5" style="79" customWidth="1"/>
    <col min="1294" max="1294" width="6.85546875" style="79" customWidth="1"/>
    <col min="1295" max="1296" width="7.42578125" style="79" customWidth="1"/>
    <col min="1297" max="1297" width="6.85546875" style="79" customWidth="1"/>
    <col min="1298" max="1298" width="4" style="79" customWidth="1"/>
    <col min="1299" max="1299" width="7.140625" style="79" customWidth="1"/>
    <col min="1300" max="1300" width="6.28515625" style="79" customWidth="1"/>
    <col min="1301" max="1301" width="13.42578125" style="79" customWidth="1"/>
    <col min="1302" max="1302" width="12.28515625" style="79" customWidth="1"/>
    <col min="1303" max="1303" width="13.85546875" style="79" customWidth="1"/>
    <col min="1304" max="1304" width="5.85546875" style="79" customWidth="1"/>
    <col min="1305" max="1305" width="0.140625" style="79" customWidth="1"/>
    <col min="1306" max="1306" width="5.5703125" style="79" customWidth="1"/>
    <col min="1307" max="1307" width="12.42578125" style="79" customWidth="1"/>
    <col min="1308" max="1308" width="9.7109375" style="79" customWidth="1"/>
    <col min="1309" max="1309" width="11.7109375" style="79" customWidth="1"/>
    <col min="1310" max="1310" width="13.140625" style="79" customWidth="1"/>
    <col min="1311" max="1311" width="11.7109375" style="79" customWidth="1"/>
    <col min="1312" max="1312" width="14" style="79" customWidth="1"/>
    <col min="1313" max="1313" width="13.85546875" style="79" customWidth="1"/>
    <col min="1314" max="1314" width="8.140625" style="79" customWidth="1"/>
    <col min="1315" max="1315" width="27.5703125" style="79" customWidth="1"/>
    <col min="1316" max="1316" width="32.7109375" style="79" customWidth="1"/>
    <col min="1317" max="1317" width="16.85546875" style="79" bestFit="1" customWidth="1"/>
    <col min="1318" max="1318" width="0" style="79" hidden="1" customWidth="1"/>
    <col min="1319" max="1319" width="33.5703125" style="79" customWidth="1"/>
    <col min="1320" max="1536" width="9.140625" style="79"/>
    <col min="1537" max="1537" width="0" style="79" hidden="1" customWidth="1"/>
    <col min="1538" max="1538" width="5.42578125" style="79" customWidth="1"/>
    <col min="1539" max="1539" width="42.140625" style="79" customWidth="1"/>
    <col min="1540" max="1540" width="8" style="79" customWidth="1"/>
    <col min="1541" max="1542" width="4.140625" style="79" customWidth="1"/>
    <col min="1543" max="1543" width="13.28515625" style="79" customWidth="1"/>
    <col min="1544" max="1544" width="3.42578125" style="79" customWidth="1"/>
    <col min="1545" max="1545" width="4.7109375" style="79" customWidth="1"/>
    <col min="1546" max="1546" width="3.85546875" style="79" customWidth="1"/>
    <col min="1547" max="1547" width="3" style="79" customWidth="1"/>
    <col min="1548" max="1548" width="4.7109375" style="79" customWidth="1"/>
    <col min="1549" max="1549" width="5" style="79" customWidth="1"/>
    <col min="1550" max="1550" width="6.85546875" style="79" customWidth="1"/>
    <col min="1551" max="1552" width="7.42578125" style="79" customWidth="1"/>
    <col min="1553" max="1553" width="6.85546875" style="79" customWidth="1"/>
    <col min="1554" max="1554" width="4" style="79" customWidth="1"/>
    <col min="1555" max="1555" width="7.140625" style="79" customWidth="1"/>
    <col min="1556" max="1556" width="6.28515625" style="79" customWidth="1"/>
    <col min="1557" max="1557" width="13.42578125" style="79" customWidth="1"/>
    <col min="1558" max="1558" width="12.28515625" style="79" customWidth="1"/>
    <col min="1559" max="1559" width="13.85546875" style="79" customWidth="1"/>
    <col min="1560" max="1560" width="5.85546875" style="79" customWidth="1"/>
    <col min="1561" max="1561" width="0.140625" style="79" customWidth="1"/>
    <col min="1562" max="1562" width="5.5703125" style="79" customWidth="1"/>
    <col min="1563" max="1563" width="12.42578125" style="79" customWidth="1"/>
    <col min="1564" max="1564" width="9.7109375" style="79" customWidth="1"/>
    <col min="1565" max="1565" width="11.7109375" style="79" customWidth="1"/>
    <col min="1566" max="1566" width="13.140625" style="79" customWidth="1"/>
    <col min="1567" max="1567" width="11.7109375" style="79" customWidth="1"/>
    <col min="1568" max="1568" width="14" style="79" customWidth="1"/>
    <col min="1569" max="1569" width="13.85546875" style="79" customWidth="1"/>
    <col min="1570" max="1570" width="8.140625" style="79" customWidth="1"/>
    <col min="1571" max="1571" width="27.5703125" style="79" customWidth="1"/>
    <col min="1572" max="1572" width="32.7109375" style="79" customWidth="1"/>
    <col min="1573" max="1573" width="16.85546875" style="79" bestFit="1" customWidth="1"/>
    <col min="1574" max="1574" width="0" style="79" hidden="1" customWidth="1"/>
    <col min="1575" max="1575" width="33.5703125" style="79" customWidth="1"/>
    <col min="1576" max="1792" width="9.140625" style="79"/>
    <col min="1793" max="1793" width="0" style="79" hidden="1" customWidth="1"/>
    <col min="1794" max="1794" width="5.42578125" style="79" customWidth="1"/>
    <col min="1795" max="1795" width="42.140625" style="79" customWidth="1"/>
    <col min="1796" max="1796" width="8" style="79" customWidth="1"/>
    <col min="1797" max="1798" width="4.140625" style="79" customWidth="1"/>
    <col min="1799" max="1799" width="13.28515625" style="79" customWidth="1"/>
    <col min="1800" max="1800" width="3.42578125" style="79" customWidth="1"/>
    <col min="1801" max="1801" width="4.7109375" style="79" customWidth="1"/>
    <col min="1802" max="1802" width="3.85546875" style="79" customWidth="1"/>
    <col min="1803" max="1803" width="3" style="79" customWidth="1"/>
    <col min="1804" max="1804" width="4.7109375" style="79" customWidth="1"/>
    <col min="1805" max="1805" width="5" style="79" customWidth="1"/>
    <col min="1806" max="1806" width="6.85546875" style="79" customWidth="1"/>
    <col min="1807" max="1808" width="7.42578125" style="79" customWidth="1"/>
    <col min="1809" max="1809" width="6.85546875" style="79" customWidth="1"/>
    <col min="1810" max="1810" width="4" style="79" customWidth="1"/>
    <col min="1811" max="1811" width="7.140625" style="79" customWidth="1"/>
    <col min="1812" max="1812" width="6.28515625" style="79" customWidth="1"/>
    <col min="1813" max="1813" width="13.42578125" style="79" customWidth="1"/>
    <col min="1814" max="1814" width="12.28515625" style="79" customWidth="1"/>
    <col min="1815" max="1815" width="13.85546875" style="79" customWidth="1"/>
    <col min="1816" max="1816" width="5.85546875" style="79" customWidth="1"/>
    <col min="1817" max="1817" width="0.140625" style="79" customWidth="1"/>
    <col min="1818" max="1818" width="5.5703125" style="79" customWidth="1"/>
    <col min="1819" max="1819" width="12.42578125" style="79" customWidth="1"/>
    <col min="1820" max="1820" width="9.7109375" style="79" customWidth="1"/>
    <col min="1821" max="1821" width="11.7109375" style="79" customWidth="1"/>
    <col min="1822" max="1822" width="13.140625" style="79" customWidth="1"/>
    <col min="1823" max="1823" width="11.7109375" style="79" customWidth="1"/>
    <col min="1824" max="1824" width="14" style="79" customWidth="1"/>
    <col min="1825" max="1825" width="13.85546875" style="79" customWidth="1"/>
    <col min="1826" max="1826" width="8.140625" style="79" customWidth="1"/>
    <col min="1827" max="1827" width="27.5703125" style="79" customWidth="1"/>
    <col min="1828" max="1828" width="32.7109375" style="79" customWidth="1"/>
    <col min="1829" max="1829" width="16.85546875" style="79" bestFit="1" customWidth="1"/>
    <col min="1830" max="1830" width="0" style="79" hidden="1" customWidth="1"/>
    <col min="1831" max="1831" width="33.5703125" style="79" customWidth="1"/>
    <col min="1832" max="2048" width="9.140625" style="79"/>
    <col min="2049" max="2049" width="0" style="79" hidden="1" customWidth="1"/>
    <col min="2050" max="2050" width="5.42578125" style="79" customWidth="1"/>
    <col min="2051" max="2051" width="42.140625" style="79" customWidth="1"/>
    <col min="2052" max="2052" width="8" style="79" customWidth="1"/>
    <col min="2053" max="2054" width="4.140625" style="79" customWidth="1"/>
    <col min="2055" max="2055" width="13.28515625" style="79" customWidth="1"/>
    <col min="2056" max="2056" width="3.42578125" style="79" customWidth="1"/>
    <col min="2057" max="2057" width="4.7109375" style="79" customWidth="1"/>
    <col min="2058" max="2058" width="3.85546875" style="79" customWidth="1"/>
    <col min="2059" max="2059" width="3" style="79" customWidth="1"/>
    <col min="2060" max="2060" width="4.7109375" style="79" customWidth="1"/>
    <col min="2061" max="2061" width="5" style="79" customWidth="1"/>
    <col min="2062" max="2062" width="6.85546875" style="79" customWidth="1"/>
    <col min="2063" max="2064" width="7.42578125" style="79" customWidth="1"/>
    <col min="2065" max="2065" width="6.85546875" style="79" customWidth="1"/>
    <col min="2066" max="2066" width="4" style="79" customWidth="1"/>
    <col min="2067" max="2067" width="7.140625" style="79" customWidth="1"/>
    <col min="2068" max="2068" width="6.28515625" style="79" customWidth="1"/>
    <col min="2069" max="2069" width="13.42578125" style="79" customWidth="1"/>
    <col min="2070" max="2070" width="12.28515625" style="79" customWidth="1"/>
    <col min="2071" max="2071" width="13.85546875" style="79" customWidth="1"/>
    <col min="2072" max="2072" width="5.85546875" style="79" customWidth="1"/>
    <col min="2073" max="2073" width="0.140625" style="79" customWidth="1"/>
    <col min="2074" max="2074" width="5.5703125" style="79" customWidth="1"/>
    <col min="2075" max="2075" width="12.42578125" style="79" customWidth="1"/>
    <col min="2076" max="2076" width="9.7109375" style="79" customWidth="1"/>
    <col min="2077" max="2077" width="11.7109375" style="79" customWidth="1"/>
    <col min="2078" max="2078" width="13.140625" style="79" customWidth="1"/>
    <col min="2079" max="2079" width="11.7109375" style="79" customWidth="1"/>
    <col min="2080" max="2080" width="14" style="79" customWidth="1"/>
    <col min="2081" max="2081" width="13.85546875" style="79" customWidth="1"/>
    <col min="2082" max="2082" width="8.140625" style="79" customWidth="1"/>
    <col min="2083" max="2083" width="27.5703125" style="79" customWidth="1"/>
    <col min="2084" max="2084" width="32.7109375" style="79" customWidth="1"/>
    <col min="2085" max="2085" width="16.85546875" style="79" bestFit="1" customWidth="1"/>
    <col min="2086" max="2086" width="0" style="79" hidden="1" customWidth="1"/>
    <col min="2087" max="2087" width="33.5703125" style="79" customWidth="1"/>
    <col min="2088" max="2304" width="9.140625" style="79"/>
    <col min="2305" max="2305" width="0" style="79" hidden="1" customWidth="1"/>
    <col min="2306" max="2306" width="5.42578125" style="79" customWidth="1"/>
    <col min="2307" max="2307" width="42.140625" style="79" customWidth="1"/>
    <col min="2308" max="2308" width="8" style="79" customWidth="1"/>
    <col min="2309" max="2310" width="4.140625" style="79" customWidth="1"/>
    <col min="2311" max="2311" width="13.28515625" style="79" customWidth="1"/>
    <col min="2312" max="2312" width="3.42578125" style="79" customWidth="1"/>
    <col min="2313" max="2313" width="4.7109375" style="79" customWidth="1"/>
    <col min="2314" max="2314" width="3.85546875" style="79" customWidth="1"/>
    <col min="2315" max="2315" width="3" style="79" customWidth="1"/>
    <col min="2316" max="2316" width="4.7109375" style="79" customWidth="1"/>
    <col min="2317" max="2317" width="5" style="79" customWidth="1"/>
    <col min="2318" max="2318" width="6.85546875" style="79" customWidth="1"/>
    <col min="2319" max="2320" width="7.42578125" style="79" customWidth="1"/>
    <col min="2321" max="2321" width="6.85546875" style="79" customWidth="1"/>
    <col min="2322" max="2322" width="4" style="79" customWidth="1"/>
    <col min="2323" max="2323" width="7.140625" style="79" customWidth="1"/>
    <col min="2324" max="2324" width="6.28515625" style="79" customWidth="1"/>
    <col min="2325" max="2325" width="13.42578125" style="79" customWidth="1"/>
    <col min="2326" max="2326" width="12.28515625" style="79" customWidth="1"/>
    <col min="2327" max="2327" width="13.85546875" style="79" customWidth="1"/>
    <col min="2328" max="2328" width="5.85546875" style="79" customWidth="1"/>
    <col min="2329" max="2329" width="0.140625" style="79" customWidth="1"/>
    <col min="2330" max="2330" width="5.5703125" style="79" customWidth="1"/>
    <col min="2331" max="2331" width="12.42578125" style="79" customWidth="1"/>
    <col min="2332" max="2332" width="9.7109375" style="79" customWidth="1"/>
    <col min="2333" max="2333" width="11.7109375" style="79" customWidth="1"/>
    <col min="2334" max="2334" width="13.140625" style="79" customWidth="1"/>
    <col min="2335" max="2335" width="11.7109375" style="79" customWidth="1"/>
    <col min="2336" max="2336" width="14" style="79" customWidth="1"/>
    <col min="2337" max="2337" width="13.85546875" style="79" customWidth="1"/>
    <col min="2338" max="2338" width="8.140625" style="79" customWidth="1"/>
    <col min="2339" max="2339" width="27.5703125" style="79" customWidth="1"/>
    <col min="2340" max="2340" width="32.7109375" style="79" customWidth="1"/>
    <col min="2341" max="2341" width="16.85546875" style="79" bestFit="1" customWidth="1"/>
    <col min="2342" max="2342" width="0" style="79" hidden="1" customWidth="1"/>
    <col min="2343" max="2343" width="33.5703125" style="79" customWidth="1"/>
    <col min="2344" max="2560" width="9.140625" style="79"/>
    <col min="2561" max="2561" width="0" style="79" hidden="1" customWidth="1"/>
    <col min="2562" max="2562" width="5.42578125" style="79" customWidth="1"/>
    <col min="2563" max="2563" width="42.140625" style="79" customWidth="1"/>
    <col min="2564" max="2564" width="8" style="79" customWidth="1"/>
    <col min="2565" max="2566" width="4.140625" style="79" customWidth="1"/>
    <col min="2567" max="2567" width="13.28515625" style="79" customWidth="1"/>
    <col min="2568" max="2568" width="3.42578125" style="79" customWidth="1"/>
    <col min="2569" max="2569" width="4.7109375" style="79" customWidth="1"/>
    <col min="2570" max="2570" width="3.85546875" style="79" customWidth="1"/>
    <col min="2571" max="2571" width="3" style="79" customWidth="1"/>
    <col min="2572" max="2572" width="4.7109375" style="79" customWidth="1"/>
    <col min="2573" max="2573" width="5" style="79" customWidth="1"/>
    <col min="2574" max="2574" width="6.85546875" style="79" customWidth="1"/>
    <col min="2575" max="2576" width="7.42578125" style="79" customWidth="1"/>
    <col min="2577" max="2577" width="6.85546875" style="79" customWidth="1"/>
    <col min="2578" max="2578" width="4" style="79" customWidth="1"/>
    <col min="2579" max="2579" width="7.140625" style="79" customWidth="1"/>
    <col min="2580" max="2580" width="6.28515625" style="79" customWidth="1"/>
    <col min="2581" max="2581" width="13.42578125" style="79" customWidth="1"/>
    <col min="2582" max="2582" width="12.28515625" style="79" customWidth="1"/>
    <col min="2583" max="2583" width="13.85546875" style="79" customWidth="1"/>
    <col min="2584" max="2584" width="5.85546875" style="79" customWidth="1"/>
    <col min="2585" max="2585" width="0.140625" style="79" customWidth="1"/>
    <col min="2586" max="2586" width="5.5703125" style="79" customWidth="1"/>
    <col min="2587" max="2587" width="12.42578125" style="79" customWidth="1"/>
    <col min="2588" max="2588" width="9.7109375" style="79" customWidth="1"/>
    <col min="2589" max="2589" width="11.7109375" style="79" customWidth="1"/>
    <col min="2590" max="2590" width="13.140625" style="79" customWidth="1"/>
    <col min="2591" max="2591" width="11.7109375" style="79" customWidth="1"/>
    <col min="2592" max="2592" width="14" style="79" customWidth="1"/>
    <col min="2593" max="2593" width="13.85546875" style="79" customWidth="1"/>
    <col min="2594" max="2594" width="8.140625" style="79" customWidth="1"/>
    <col min="2595" max="2595" width="27.5703125" style="79" customWidth="1"/>
    <col min="2596" max="2596" width="32.7109375" style="79" customWidth="1"/>
    <col min="2597" max="2597" width="16.85546875" style="79" bestFit="1" customWidth="1"/>
    <col min="2598" max="2598" width="0" style="79" hidden="1" customWidth="1"/>
    <col min="2599" max="2599" width="33.5703125" style="79" customWidth="1"/>
    <col min="2600" max="2816" width="9.140625" style="79"/>
    <col min="2817" max="2817" width="0" style="79" hidden="1" customWidth="1"/>
    <col min="2818" max="2818" width="5.42578125" style="79" customWidth="1"/>
    <col min="2819" max="2819" width="42.140625" style="79" customWidth="1"/>
    <col min="2820" max="2820" width="8" style="79" customWidth="1"/>
    <col min="2821" max="2822" width="4.140625" style="79" customWidth="1"/>
    <col min="2823" max="2823" width="13.28515625" style="79" customWidth="1"/>
    <col min="2824" max="2824" width="3.42578125" style="79" customWidth="1"/>
    <col min="2825" max="2825" width="4.7109375" style="79" customWidth="1"/>
    <col min="2826" max="2826" width="3.85546875" style="79" customWidth="1"/>
    <col min="2827" max="2827" width="3" style="79" customWidth="1"/>
    <col min="2828" max="2828" width="4.7109375" style="79" customWidth="1"/>
    <col min="2829" max="2829" width="5" style="79" customWidth="1"/>
    <col min="2830" max="2830" width="6.85546875" style="79" customWidth="1"/>
    <col min="2831" max="2832" width="7.42578125" style="79" customWidth="1"/>
    <col min="2833" max="2833" width="6.85546875" style="79" customWidth="1"/>
    <col min="2834" max="2834" width="4" style="79" customWidth="1"/>
    <col min="2835" max="2835" width="7.140625" style="79" customWidth="1"/>
    <col min="2836" max="2836" width="6.28515625" style="79" customWidth="1"/>
    <col min="2837" max="2837" width="13.42578125" style="79" customWidth="1"/>
    <col min="2838" max="2838" width="12.28515625" style="79" customWidth="1"/>
    <col min="2839" max="2839" width="13.85546875" style="79" customWidth="1"/>
    <col min="2840" max="2840" width="5.85546875" style="79" customWidth="1"/>
    <col min="2841" max="2841" width="0.140625" style="79" customWidth="1"/>
    <col min="2842" max="2842" width="5.5703125" style="79" customWidth="1"/>
    <col min="2843" max="2843" width="12.42578125" style="79" customWidth="1"/>
    <col min="2844" max="2844" width="9.7109375" style="79" customWidth="1"/>
    <col min="2845" max="2845" width="11.7109375" style="79" customWidth="1"/>
    <col min="2846" max="2846" width="13.140625" style="79" customWidth="1"/>
    <col min="2847" max="2847" width="11.7109375" style="79" customWidth="1"/>
    <col min="2848" max="2848" width="14" style="79" customWidth="1"/>
    <col min="2849" max="2849" width="13.85546875" style="79" customWidth="1"/>
    <col min="2850" max="2850" width="8.140625" style="79" customWidth="1"/>
    <col min="2851" max="2851" width="27.5703125" style="79" customWidth="1"/>
    <col min="2852" max="2852" width="32.7109375" style="79" customWidth="1"/>
    <col min="2853" max="2853" width="16.85546875" style="79" bestFit="1" customWidth="1"/>
    <col min="2854" max="2854" width="0" style="79" hidden="1" customWidth="1"/>
    <col min="2855" max="2855" width="33.5703125" style="79" customWidth="1"/>
    <col min="2856" max="3072" width="9.140625" style="79"/>
    <col min="3073" max="3073" width="0" style="79" hidden="1" customWidth="1"/>
    <col min="3074" max="3074" width="5.42578125" style="79" customWidth="1"/>
    <col min="3075" max="3075" width="42.140625" style="79" customWidth="1"/>
    <col min="3076" max="3076" width="8" style="79" customWidth="1"/>
    <col min="3077" max="3078" width="4.140625" style="79" customWidth="1"/>
    <col min="3079" max="3079" width="13.28515625" style="79" customWidth="1"/>
    <col min="3080" max="3080" width="3.42578125" style="79" customWidth="1"/>
    <col min="3081" max="3081" width="4.7109375" style="79" customWidth="1"/>
    <col min="3082" max="3082" width="3.85546875" style="79" customWidth="1"/>
    <col min="3083" max="3083" width="3" style="79" customWidth="1"/>
    <col min="3084" max="3084" width="4.7109375" style="79" customWidth="1"/>
    <col min="3085" max="3085" width="5" style="79" customWidth="1"/>
    <col min="3086" max="3086" width="6.85546875" style="79" customWidth="1"/>
    <col min="3087" max="3088" width="7.42578125" style="79" customWidth="1"/>
    <col min="3089" max="3089" width="6.85546875" style="79" customWidth="1"/>
    <col min="3090" max="3090" width="4" style="79" customWidth="1"/>
    <col min="3091" max="3091" width="7.140625" style="79" customWidth="1"/>
    <col min="3092" max="3092" width="6.28515625" style="79" customWidth="1"/>
    <col min="3093" max="3093" width="13.42578125" style="79" customWidth="1"/>
    <col min="3094" max="3094" width="12.28515625" style="79" customWidth="1"/>
    <col min="3095" max="3095" width="13.85546875" style="79" customWidth="1"/>
    <col min="3096" max="3096" width="5.85546875" style="79" customWidth="1"/>
    <col min="3097" max="3097" width="0.140625" style="79" customWidth="1"/>
    <col min="3098" max="3098" width="5.5703125" style="79" customWidth="1"/>
    <col min="3099" max="3099" width="12.42578125" style="79" customWidth="1"/>
    <col min="3100" max="3100" width="9.7109375" style="79" customWidth="1"/>
    <col min="3101" max="3101" width="11.7109375" style="79" customWidth="1"/>
    <col min="3102" max="3102" width="13.140625" style="79" customWidth="1"/>
    <col min="3103" max="3103" width="11.7109375" style="79" customWidth="1"/>
    <col min="3104" max="3104" width="14" style="79" customWidth="1"/>
    <col min="3105" max="3105" width="13.85546875" style="79" customWidth="1"/>
    <col min="3106" max="3106" width="8.140625" style="79" customWidth="1"/>
    <col min="3107" max="3107" width="27.5703125" style="79" customWidth="1"/>
    <col min="3108" max="3108" width="32.7109375" style="79" customWidth="1"/>
    <col min="3109" max="3109" width="16.85546875" style="79" bestFit="1" customWidth="1"/>
    <col min="3110" max="3110" width="0" style="79" hidden="1" customWidth="1"/>
    <col min="3111" max="3111" width="33.5703125" style="79" customWidth="1"/>
    <col min="3112" max="3328" width="9.140625" style="79"/>
    <col min="3329" max="3329" width="0" style="79" hidden="1" customWidth="1"/>
    <col min="3330" max="3330" width="5.42578125" style="79" customWidth="1"/>
    <col min="3331" max="3331" width="42.140625" style="79" customWidth="1"/>
    <col min="3332" max="3332" width="8" style="79" customWidth="1"/>
    <col min="3333" max="3334" width="4.140625" style="79" customWidth="1"/>
    <col min="3335" max="3335" width="13.28515625" style="79" customWidth="1"/>
    <col min="3336" max="3336" width="3.42578125" style="79" customWidth="1"/>
    <col min="3337" max="3337" width="4.7109375" style="79" customWidth="1"/>
    <col min="3338" max="3338" width="3.85546875" style="79" customWidth="1"/>
    <col min="3339" max="3339" width="3" style="79" customWidth="1"/>
    <col min="3340" max="3340" width="4.7109375" style="79" customWidth="1"/>
    <col min="3341" max="3341" width="5" style="79" customWidth="1"/>
    <col min="3342" max="3342" width="6.85546875" style="79" customWidth="1"/>
    <col min="3343" max="3344" width="7.42578125" style="79" customWidth="1"/>
    <col min="3345" max="3345" width="6.85546875" style="79" customWidth="1"/>
    <col min="3346" max="3346" width="4" style="79" customWidth="1"/>
    <col min="3347" max="3347" width="7.140625" style="79" customWidth="1"/>
    <col min="3348" max="3348" width="6.28515625" style="79" customWidth="1"/>
    <col min="3349" max="3349" width="13.42578125" style="79" customWidth="1"/>
    <col min="3350" max="3350" width="12.28515625" style="79" customWidth="1"/>
    <col min="3351" max="3351" width="13.85546875" style="79" customWidth="1"/>
    <col min="3352" max="3352" width="5.85546875" style="79" customWidth="1"/>
    <col min="3353" max="3353" width="0.140625" style="79" customWidth="1"/>
    <col min="3354" max="3354" width="5.5703125" style="79" customWidth="1"/>
    <col min="3355" max="3355" width="12.42578125" style="79" customWidth="1"/>
    <col min="3356" max="3356" width="9.7109375" style="79" customWidth="1"/>
    <col min="3357" max="3357" width="11.7109375" style="79" customWidth="1"/>
    <col min="3358" max="3358" width="13.140625" style="79" customWidth="1"/>
    <col min="3359" max="3359" width="11.7109375" style="79" customWidth="1"/>
    <col min="3360" max="3360" width="14" style="79" customWidth="1"/>
    <col min="3361" max="3361" width="13.85546875" style="79" customWidth="1"/>
    <col min="3362" max="3362" width="8.140625" style="79" customWidth="1"/>
    <col min="3363" max="3363" width="27.5703125" style="79" customWidth="1"/>
    <col min="3364" max="3364" width="32.7109375" style="79" customWidth="1"/>
    <col min="3365" max="3365" width="16.85546875" style="79" bestFit="1" customWidth="1"/>
    <col min="3366" max="3366" width="0" style="79" hidden="1" customWidth="1"/>
    <col min="3367" max="3367" width="33.5703125" style="79" customWidth="1"/>
    <col min="3368" max="3584" width="9.140625" style="79"/>
    <col min="3585" max="3585" width="0" style="79" hidden="1" customWidth="1"/>
    <col min="3586" max="3586" width="5.42578125" style="79" customWidth="1"/>
    <col min="3587" max="3587" width="42.140625" style="79" customWidth="1"/>
    <col min="3588" max="3588" width="8" style="79" customWidth="1"/>
    <col min="3589" max="3590" width="4.140625" style="79" customWidth="1"/>
    <col min="3591" max="3591" width="13.28515625" style="79" customWidth="1"/>
    <col min="3592" max="3592" width="3.42578125" style="79" customWidth="1"/>
    <col min="3593" max="3593" width="4.7109375" style="79" customWidth="1"/>
    <col min="3594" max="3594" width="3.85546875" style="79" customWidth="1"/>
    <col min="3595" max="3595" width="3" style="79" customWidth="1"/>
    <col min="3596" max="3596" width="4.7109375" style="79" customWidth="1"/>
    <col min="3597" max="3597" width="5" style="79" customWidth="1"/>
    <col min="3598" max="3598" width="6.85546875" style="79" customWidth="1"/>
    <col min="3599" max="3600" width="7.42578125" style="79" customWidth="1"/>
    <col min="3601" max="3601" width="6.85546875" style="79" customWidth="1"/>
    <col min="3602" max="3602" width="4" style="79" customWidth="1"/>
    <col min="3603" max="3603" width="7.140625" style="79" customWidth="1"/>
    <col min="3604" max="3604" width="6.28515625" style="79" customWidth="1"/>
    <col min="3605" max="3605" width="13.42578125" style="79" customWidth="1"/>
    <col min="3606" max="3606" width="12.28515625" style="79" customWidth="1"/>
    <col min="3607" max="3607" width="13.85546875" style="79" customWidth="1"/>
    <col min="3608" max="3608" width="5.85546875" style="79" customWidth="1"/>
    <col min="3609" max="3609" width="0.140625" style="79" customWidth="1"/>
    <col min="3610" max="3610" width="5.5703125" style="79" customWidth="1"/>
    <col min="3611" max="3611" width="12.42578125" style="79" customWidth="1"/>
    <col min="3612" max="3612" width="9.7109375" style="79" customWidth="1"/>
    <col min="3613" max="3613" width="11.7109375" style="79" customWidth="1"/>
    <col min="3614" max="3614" width="13.140625" style="79" customWidth="1"/>
    <col min="3615" max="3615" width="11.7109375" style="79" customWidth="1"/>
    <col min="3616" max="3616" width="14" style="79" customWidth="1"/>
    <col min="3617" max="3617" width="13.85546875" style="79" customWidth="1"/>
    <col min="3618" max="3618" width="8.140625" style="79" customWidth="1"/>
    <col min="3619" max="3619" width="27.5703125" style="79" customWidth="1"/>
    <col min="3620" max="3620" width="32.7109375" style="79" customWidth="1"/>
    <col min="3621" max="3621" width="16.85546875" style="79" bestFit="1" customWidth="1"/>
    <col min="3622" max="3622" width="0" style="79" hidden="1" customWidth="1"/>
    <col min="3623" max="3623" width="33.5703125" style="79" customWidth="1"/>
    <col min="3624" max="3840" width="9.140625" style="79"/>
    <col min="3841" max="3841" width="0" style="79" hidden="1" customWidth="1"/>
    <col min="3842" max="3842" width="5.42578125" style="79" customWidth="1"/>
    <col min="3843" max="3843" width="42.140625" style="79" customWidth="1"/>
    <col min="3844" max="3844" width="8" style="79" customWidth="1"/>
    <col min="3845" max="3846" width="4.140625" style="79" customWidth="1"/>
    <col min="3847" max="3847" width="13.28515625" style="79" customWidth="1"/>
    <col min="3848" max="3848" width="3.42578125" style="79" customWidth="1"/>
    <col min="3849" max="3849" width="4.7109375" style="79" customWidth="1"/>
    <col min="3850" max="3850" width="3.85546875" style="79" customWidth="1"/>
    <col min="3851" max="3851" width="3" style="79" customWidth="1"/>
    <col min="3852" max="3852" width="4.7109375" style="79" customWidth="1"/>
    <col min="3853" max="3853" width="5" style="79" customWidth="1"/>
    <col min="3854" max="3854" width="6.85546875" style="79" customWidth="1"/>
    <col min="3855" max="3856" width="7.42578125" style="79" customWidth="1"/>
    <col min="3857" max="3857" width="6.85546875" style="79" customWidth="1"/>
    <col min="3858" max="3858" width="4" style="79" customWidth="1"/>
    <col min="3859" max="3859" width="7.140625" style="79" customWidth="1"/>
    <col min="3860" max="3860" width="6.28515625" style="79" customWidth="1"/>
    <col min="3861" max="3861" width="13.42578125" style="79" customWidth="1"/>
    <col min="3862" max="3862" width="12.28515625" style="79" customWidth="1"/>
    <col min="3863" max="3863" width="13.85546875" style="79" customWidth="1"/>
    <col min="3864" max="3864" width="5.85546875" style="79" customWidth="1"/>
    <col min="3865" max="3865" width="0.140625" style="79" customWidth="1"/>
    <col min="3866" max="3866" width="5.5703125" style="79" customWidth="1"/>
    <col min="3867" max="3867" width="12.42578125" style="79" customWidth="1"/>
    <col min="3868" max="3868" width="9.7109375" style="79" customWidth="1"/>
    <col min="3869" max="3869" width="11.7109375" style="79" customWidth="1"/>
    <col min="3870" max="3870" width="13.140625" style="79" customWidth="1"/>
    <col min="3871" max="3871" width="11.7109375" style="79" customWidth="1"/>
    <col min="3872" max="3872" width="14" style="79" customWidth="1"/>
    <col min="3873" max="3873" width="13.85546875" style="79" customWidth="1"/>
    <col min="3874" max="3874" width="8.140625" style="79" customWidth="1"/>
    <col min="3875" max="3875" width="27.5703125" style="79" customWidth="1"/>
    <col min="3876" max="3876" width="32.7109375" style="79" customWidth="1"/>
    <col min="3877" max="3877" width="16.85546875" style="79" bestFit="1" customWidth="1"/>
    <col min="3878" max="3878" width="0" style="79" hidden="1" customWidth="1"/>
    <col min="3879" max="3879" width="33.5703125" style="79" customWidth="1"/>
    <col min="3880" max="4096" width="9.140625" style="79"/>
    <col min="4097" max="4097" width="0" style="79" hidden="1" customWidth="1"/>
    <col min="4098" max="4098" width="5.42578125" style="79" customWidth="1"/>
    <col min="4099" max="4099" width="42.140625" style="79" customWidth="1"/>
    <col min="4100" max="4100" width="8" style="79" customWidth="1"/>
    <col min="4101" max="4102" width="4.140625" style="79" customWidth="1"/>
    <col min="4103" max="4103" width="13.28515625" style="79" customWidth="1"/>
    <col min="4104" max="4104" width="3.42578125" style="79" customWidth="1"/>
    <col min="4105" max="4105" width="4.7109375" style="79" customWidth="1"/>
    <col min="4106" max="4106" width="3.85546875" style="79" customWidth="1"/>
    <col min="4107" max="4107" width="3" style="79" customWidth="1"/>
    <col min="4108" max="4108" width="4.7109375" style="79" customWidth="1"/>
    <col min="4109" max="4109" width="5" style="79" customWidth="1"/>
    <col min="4110" max="4110" width="6.85546875" style="79" customWidth="1"/>
    <col min="4111" max="4112" width="7.42578125" style="79" customWidth="1"/>
    <col min="4113" max="4113" width="6.85546875" style="79" customWidth="1"/>
    <col min="4114" max="4114" width="4" style="79" customWidth="1"/>
    <col min="4115" max="4115" width="7.140625" style="79" customWidth="1"/>
    <col min="4116" max="4116" width="6.28515625" style="79" customWidth="1"/>
    <col min="4117" max="4117" width="13.42578125" style="79" customWidth="1"/>
    <col min="4118" max="4118" width="12.28515625" style="79" customWidth="1"/>
    <col min="4119" max="4119" width="13.85546875" style="79" customWidth="1"/>
    <col min="4120" max="4120" width="5.85546875" style="79" customWidth="1"/>
    <col min="4121" max="4121" width="0.140625" style="79" customWidth="1"/>
    <col min="4122" max="4122" width="5.5703125" style="79" customWidth="1"/>
    <col min="4123" max="4123" width="12.42578125" style="79" customWidth="1"/>
    <col min="4124" max="4124" width="9.7109375" style="79" customWidth="1"/>
    <col min="4125" max="4125" width="11.7109375" style="79" customWidth="1"/>
    <col min="4126" max="4126" width="13.140625" style="79" customWidth="1"/>
    <col min="4127" max="4127" width="11.7109375" style="79" customWidth="1"/>
    <col min="4128" max="4128" width="14" style="79" customWidth="1"/>
    <col min="4129" max="4129" width="13.85546875" style="79" customWidth="1"/>
    <col min="4130" max="4130" width="8.140625" style="79" customWidth="1"/>
    <col min="4131" max="4131" width="27.5703125" style="79" customWidth="1"/>
    <col min="4132" max="4132" width="32.7109375" style="79" customWidth="1"/>
    <col min="4133" max="4133" width="16.85546875" style="79" bestFit="1" customWidth="1"/>
    <col min="4134" max="4134" width="0" style="79" hidden="1" customWidth="1"/>
    <col min="4135" max="4135" width="33.5703125" style="79" customWidth="1"/>
    <col min="4136" max="4352" width="9.140625" style="79"/>
    <col min="4353" max="4353" width="0" style="79" hidden="1" customWidth="1"/>
    <col min="4354" max="4354" width="5.42578125" style="79" customWidth="1"/>
    <col min="4355" max="4355" width="42.140625" style="79" customWidth="1"/>
    <col min="4356" max="4356" width="8" style="79" customWidth="1"/>
    <col min="4357" max="4358" width="4.140625" style="79" customWidth="1"/>
    <col min="4359" max="4359" width="13.28515625" style="79" customWidth="1"/>
    <col min="4360" max="4360" width="3.42578125" style="79" customWidth="1"/>
    <col min="4361" max="4361" width="4.7109375" style="79" customWidth="1"/>
    <col min="4362" max="4362" width="3.85546875" style="79" customWidth="1"/>
    <col min="4363" max="4363" width="3" style="79" customWidth="1"/>
    <col min="4364" max="4364" width="4.7109375" style="79" customWidth="1"/>
    <col min="4365" max="4365" width="5" style="79" customWidth="1"/>
    <col min="4366" max="4366" width="6.85546875" style="79" customWidth="1"/>
    <col min="4367" max="4368" width="7.42578125" style="79" customWidth="1"/>
    <col min="4369" max="4369" width="6.85546875" style="79" customWidth="1"/>
    <col min="4370" max="4370" width="4" style="79" customWidth="1"/>
    <col min="4371" max="4371" width="7.140625" style="79" customWidth="1"/>
    <col min="4372" max="4372" width="6.28515625" style="79" customWidth="1"/>
    <col min="4373" max="4373" width="13.42578125" style="79" customWidth="1"/>
    <col min="4374" max="4374" width="12.28515625" style="79" customWidth="1"/>
    <col min="4375" max="4375" width="13.85546875" style="79" customWidth="1"/>
    <col min="4376" max="4376" width="5.85546875" style="79" customWidth="1"/>
    <col min="4377" max="4377" width="0.140625" style="79" customWidth="1"/>
    <col min="4378" max="4378" width="5.5703125" style="79" customWidth="1"/>
    <col min="4379" max="4379" width="12.42578125" style="79" customWidth="1"/>
    <col min="4380" max="4380" width="9.7109375" style="79" customWidth="1"/>
    <col min="4381" max="4381" width="11.7109375" style="79" customWidth="1"/>
    <col min="4382" max="4382" width="13.140625" style="79" customWidth="1"/>
    <col min="4383" max="4383" width="11.7109375" style="79" customWidth="1"/>
    <col min="4384" max="4384" width="14" style="79" customWidth="1"/>
    <col min="4385" max="4385" width="13.85546875" style="79" customWidth="1"/>
    <col min="4386" max="4386" width="8.140625" style="79" customWidth="1"/>
    <col min="4387" max="4387" width="27.5703125" style="79" customWidth="1"/>
    <col min="4388" max="4388" width="32.7109375" style="79" customWidth="1"/>
    <col min="4389" max="4389" width="16.85546875" style="79" bestFit="1" customWidth="1"/>
    <col min="4390" max="4390" width="0" style="79" hidden="1" customWidth="1"/>
    <col min="4391" max="4391" width="33.5703125" style="79" customWidth="1"/>
    <col min="4392" max="4608" width="9.140625" style="79"/>
    <col min="4609" max="4609" width="0" style="79" hidden="1" customWidth="1"/>
    <col min="4610" max="4610" width="5.42578125" style="79" customWidth="1"/>
    <col min="4611" max="4611" width="42.140625" style="79" customWidth="1"/>
    <col min="4612" max="4612" width="8" style="79" customWidth="1"/>
    <col min="4613" max="4614" width="4.140625" style="79" customWidth="1"/>
    <col min="4615" max="4615" width="13.28515625" style="79" customWidth="1"/>
    <col min="4616" max="4616" width="3.42578125" style="79" customWidth="1"/>
    <col min="4617" max="4617" width="4.7109375" style="79" customWidth="1"/>
    <col min="4618" max="4618" width="3.85546875" style="79" customWidth="1"/>
    <col min="4619" max="4619" width="3" style="79" customWidth="1"/>
    <col min="4620" max="4620" width="4.7109375" style="79" customWidth="1"/>
    <col min="4621" max="4621" width="5" style="79" customWidth="1"/>
    <col min="4622" max="4622" width="6.85546875" style="79" customWidth="1"/>
    <col min="4623" max="4624" width="7.42578125" style="79" customWidth="1"/>
    <col min="4625" max="4625" width="6.85546875" style="79" customWidth="1"/>
    <col min="4626" max="4626" width="4" style="79" customWidth="1"/>
    <col min="4627" max="4627" width="7.140625" style="79" customWidth="1"/>
    <col min="4628" max="4628" width="6.28515625" style="79" customWidth="1"/>
    <col min="4629" max="4629" width="13.42578125" style="79" customWidth="1"/>
    <col min="4630" max="4630" width="12.28515625" style="79" customWidth="1"/>
    <col min="4631" max="4631" width="13.85546875" style="79" customWidth="1"/>
    <col min="4632" max="4632" width="5.85546875" style="79" customWidth="1"/>
    <col min="4633" max="4633" width="0.140625" style="79" customWidth="1"/>
    <col min="4634" max="4634" width="5.5703125" style="79" customWidth="1"/>
    <col min="4635" max="4635" width="12.42578125" style="79" customWidth="1"/>
    <col min="4636" max="4636" width="9.7109375" style="79" customWidth="1"/>
    <col min="4637" max="4637" width="11.7109375" style="79" customWidth="1"/>
    <col min="4638" max="4638" width="13.140625" style="79" customWidth="1"/>
    <col min="4639" max="4639" width="11.7109375" style="79" customWidth="1"/>
    <col min="4640" max="4640" width="14" style="79" customWidth="1"/>
    <col min="4641" max="4641" width="13.85546875" style="79" customWidth="1"/>
    <col min="4642" max="4642" width="8.140625" style="79" customWidth="1"/>
    <col min="4643" max="4643" width="27.5703125" style="79" customWidth="1"/>
    <col min="4644" max="4644" width="32.7109375" style="79" customWidth="1"/>
    <col min="4645" max="4645" width="16.85546875" style="79" bestFit="1" customWidth="1"/>
    <col min="4646" max="4646" width="0" style="79" hidden="1" customWidth="1"/>
    <col min="4647" max="4647" width="33.5703125" style="79" customWidth="1"/>
    <col min="4648" max="4864" width="9.140625" style="79"/>
    <col min="4865" max="4865" width="0" style="79" hidden="1" customWidth="1"/>
    <col min="4866" max="4866" width="5.42578125" style="79" customWidth="1"/>
    <col min="4867" max="4867" width="42.140625" style="79" customWidth="1"/>
    <col min="4868" max="4868" width="8" style="79" customWidth="1"/>
    <col min="4869" max="4870" width="4.140625" style="79" customWidth="1"/>
    <col min="4871" max="4871" width="13.28515625" style="79" customWidth="1"/>
    <col min="4872" max="4872" width="3.42578125" style="79" customWidth="1"/>
    <col min="4873" max="4873" width="4.7109375" style="79" customWidth="1"/>
    <col min="4874" max="4874" width="3.85546875" style="79" customWidth="1"/>
    <col min="4875" max="4875" width="3" style="79" customWidth="1"/>
    <col min="4876" max="4876" width="4.7109375" style="79" customWidth="1"/>
    <col min="4877" max="4877" width="5" style="79" customWidth="1"/>
    <col min="4878" max="4878" width="6.85546875" style="79" customWidth="1"/>
    <col min="4879" max="4880" width="7.42578125" style="79" customWidth="1"/>
    <col min="4881" max="4881" width="6.85546875" style="79" customWidth="1"/>
    <col min="4882" max="4882" width="4" style="79" customWidth="1"/>
    <col min="4883" max="4883" width="7.140625" style="79" customWidth="1"/>
    <col min="4884" max="4884" width="6.28515625" style="79" customWidth="1"/>
    <col min="4885" max="4885" width="13.42578125" style="79" customWidth="1"/>
    <col min="4886" max="4886" width="12.28515625" style="79" customWidth="1"/>
    <col min="4887" max="4887" width="13.85546875" style="79" customWidth="1"/>
    <col min="4888" max="4888" width="5.85546875" style="79" customWidth="1"/>
    <col min="4889" max="4889" width="0.140625" style="79" customWidth="1"/>
    <col min="4890" max="4890" width="5.5703125" style="79" customWidth="1"/>
    <col min="4891" max="4891" width="12.42578125" style="79" customWidth="1"/>
    <col min="4892" max="4892" width="9.7109375" style="79" customWidth="1"/>
    <col min="4893" max="4893" width="11.7109375" style="79" customWidth="1"/>
    <col min="4894" max="4894" width="13.140625" style="79" customWidth="1"/>
    <col min="4895" max="4895" width="11.7109375" style="79" customWidth="1"/>
    <col min="4896" max="4896" width="14" style="79" customWidth="1"/>
    <col min="4897" max="4897" width="13.85546875" style="79" customWidth="1"/>
    <col min="4898" max="4898" width="8.140625" style="79" customWidth="1"/>
    <col min="4899" max="4899" width="27.5703125" style="79" customWidth="1"/>
    <col min="4900" max="4900" width="32.7109375" style="79" customWidth="1"/>
    <col min="4901" max="4901" width="16.85546875" style="79" bestFit="1" customWidth="1"/>
    <col min="4902" max="4902" width="0" style="79" hidden="1" customWidth="1"/>
    <col min="4903" max="4903" width="33.5703125" style="79" customWidth="1"/>
    <col min="4904" max="5120" width="9.140625" style="79"/>
    <col min="5121" max="5121" width="0" style="79" hidden="1" customWidth="1"/>
    <col min="5122" max="5122" width="5.42578125" style="79" customWidth="1"/>
    <col min="5123" max="5123" width="42.140625" style="79" customWidth="1"/>
    <col min="5124" max="5124" width="8" style="79" customWidth="1"/>
    <col min="5125" max="5126" width="4.140625" style="79" customWidth="1"/>
    <col min="5127" max="5127" width="13.28515625" style="79" customWidth="1"/>
    <col min="5128" max="5128" width="3.42578125" style="79" customWidth="1"/>
    <col min="5129" max="5129" width="4.7109375" style="79" customWidth="1"/>
    <col min="5130" max="5130" width="3.85546875" style="79" customWidth="1"/>
    <col min="5131" max="5131" width="3" style="79" customWidth="1"/>
    <col min="5132" max="5132" width="4.7109375" style="79" customWidth="1"/>
    <col min="5133" max="5133" width="5" style="79" customWidth="1"/>
    <col min="5134" max="5134" width="6.85546875" style="79" customWidth="1"/>
    <col min="5135" max="5136" width="7.42578125" style="79" customWidth="1"/>
    <col min="5137" max="5137" width="6.85546875" style="79" customWidth="1"/>
    <col min="5138" max="5138" width="4" style="79" customWidth="1"/>
    <col min="5139" max="5139" width="7.140625" style="79" customWidth="1"/>
    <col min="5140" max="5140" width="6.28515625" style="79" customWidth="1"/>
    <col min="5141" max="5141" width="13.42578125" style="79" customWidth="1"/>
    <col min="5142" max="5142" width="12.28515625" style="79" customWidth="1"/>
    <col min="5143" max="5143" width="13.85546875" style="79" customWidth="1"/>
    <col min="5144" max="5144" width="5.85546875" style="79" customWidth="1"/>
    <col min="5145" max="5145" width="0.140625" style="79" customWidth="1"/>
    <col min="5146" max="5146" width="5.5703125" style="79" customWidth="1"/>
    <col min="5147" max="5147" width="12.42578125" style="79" customWidth="1"/>
    <col min="5148" max="5148" width="9.7109375" style="79" customWidth="1"/>
    <col min="5149" max="5149" width="11.7109375" style="79" customWidth="1"/>
    <col min="5150" max="5150" width="13.140625" style="79" customWidth="1"/>
    <col min="5151" max="5151" width="11.7109375" style="79" customWidth="1"/>
    <col min="5152" max="5152" width="14" style="79" customWidth="1"/>
    <col min="5153" max="5153" width="13.85546875" style="79" customWidth="1"/>
    <col min="5154" max="5154" width="8.140625" style="79" customWidth="1"/>
    <col min="5155" max="5155" width="27.5703125" style="79" customWidth="1"/>
    <col min="5156" max="5156" width="32.7109375" style="79" customWidth="1"/>
    <col min="5157" max="5157" width="16.85546875" style="79" bestFit="1" customWidth="1"/>
    <col min="5158" max="5158" width="0" style="79" hidden="1" customWidth="1"/>
    <col min="5159" max="5159" width="33.5703125" style="79" customWidth="1"/>
    <col min="5160" max="5376" width="9.140625" style="79"/>
    <col min="5377" max="5377" width="0" style="79" hidden="1" customWidth="1"/>
    <col min="5378" max="5378" width="5.42578125" style="79" customWidth="1"/>
    <col min="5379" max="5379" width="42.140625" style="79" customWidth="1"/>
    <col min="5380" max="5380" width="8" style="79" customWidth="1"/>
    <col min="5381" max="5382" width="4.140625" style="79" customWidth="1"/>
    <col min="5383" max="5383" width="13.28515625" style="79" customWidth="1"/>
    <col min="5384" max="5384" width="3.42578125" style="79" customWidth="1"/>
    <col min="5385" max="5385" width="4.7109375" style="79" customWidth="1"/>
    <col min="5386" max="5386" width="3.85546875" style="79" customWidth="1"/>
    <col min="5387" max="5387" width="3" style="79" customWidth="1"/>
    <col min="5388" max="5388" width="4.7109375" style="79" customWidth="1"/>
    <col min="5389" max="5389" width="5" style="79" customWidth="1"/>
    <col min="5390" max="5390" width="6.85546875" style="79" customWidth="1"/>
    <col min="5391" max="5392" width="7.42578125" style="79" customWidth="1"/>
    <col min="5393" max="5393" width="6.85546875" style="79" customWidth="1"/>
    <col min="5394" max="5394" width="4" style="79" customWidth="1"/>
    <col min="5395" max="5395" width="7.140625" style="79" customWidth="1"/>
    <col min="5396" max="5396" width="6.28515625" style="79" customWidth="1"/>
    <col min="5397" max="5397" width="13.42578125" style="79" customWidth="1"/>
    <col min="5398" max="5398" width="12.28515625" style="79" customWidth="1"/>
    <col min="5399" max="5399" width="13.85546875" style="79" customWidth="1"/>
    <col min="5400" max="5400" width="5.85546875" style="79" customWidth="1"/>
    <col min="5401" max="5401" width="0.140625" style="79" customWidth="1"/>
    <col min="5402" max="5402" width="5.5703125" style="79" customWidth="1"/>
    <col min="5403" max="5403" width="12.42578125" style="79" customWidth="1"/>
    <col min="5404" max="5404" width="9.7109375" style="79" customWidth="1"/>
    <col min="5405" max="5405" width="11.7109375" style="79" customWidth="1"/>
    <col min="5406" max="5406" width="13.140625" style="79" customWidth="1"/>
    <col min="5407" max="5407" width="11.7109375" style="79" customWidth="1"/>
    <col min="5408" max="5408" width="14" style="79" customWidth="1"/>
    <col min="5409" max="5409" width="13.85546875" style="79" customWidth="1"/>
    <col min="5410" max="5410" width="8.140625" style="79" customWidth="1"/>
    <col min="5411" max="5411" width="27.5703125" style="79" customWidth="1"/>
    <col min="5412" max="5412" width="32.7109375" style="79" customWidth="1"/>
    <col min="5413" max="5413" width="16.85546875" style="79" bestFit="1" customWidth="1"/>
    <col min="5414" max="5414" width="0" style="79" hidden="1" customWidth="1"/>
    <col min="5415" max="5415" width="33.5703125" style="79" customWidth="1"/>
    <col min="5416" max="5632" width="9.140625" style="79"/>
    <col min="5633" max="5633" width="0" style="79" hidden="1" customWidth="1"/>
    <col min="5634" max="5634" width="5.42578125" style="79" customWidth="1"/>
    <col min="5635" max="5635" width="42.140625" style="79" customWidth="1"/>
    <col min="5636" max="5636" width="8" style="79" customWidth="1"/>
    <col min="5637" max="5638" width="4.140625" style="79" customWidth="1"/>
    <col min="5639" max="5639" width="13.28515625" style="79" customWidth="1"/>
    <col min="5640" max="5640" width="3.42578125" style="79" customWidth="1"/>
    <col min="5641" max="5641" width="4.7109375" style="79" customWidth="1"/>
    <col min="5642" max="5642" width="3.85546875" style="79" customWidth="1"/>
    <col min="5643" max="5643" width="3" style="79" customWidth="1"/>
    <col min="5644" max="5644" width="4.7109375" style="79" customWidth="1"/>
    <col min="5645" max="5645" width="5" style="79" customWidth="1"/>
    <col min="5646" max="5646" width="6.85546875" style="79" customWidth="1"/>
    <col min="5647" max="5648" width="7.42578125" style="79" customWidth="1"/>
    <col min="5649" max="5649" width="6.85546875" style="79" customWidth="1"/>
    <col min="5650" max="5650" width="4" style="79" customWidth="1"/>
    <col min="5651" max="5651" width="7.140625" style="79" customWidth="1"/>
    <col min="5652" max="5652" width="6.28515625" style="79" customWidth="1"/>
    <col min="5653" max="5653" width="13.42578125" style="79" customWidth="1"/>
    <col min="5654" max="5654" width="12.28515625" style="79" customWidth="1"/>
    <col min="5655" max="5655" width="13.85546875" style="79" customWidth="1"/>
    <col min="5656" max="5656" width="5.85546875" style="79" customWidth="1"/>
    <col min="5657" max="5657" width="0.140625" style="79" customWidth="1"/>
    <col min="5658" max="5658" width="5.5703125" style="79" customWidth="1"/>
    <col min="5659" max="5659" width="12.42578125" style="79" customWidth="1"/>
    <col min="5660" max="5660" width="9.7109375" style="79" customWidth="1"/>
    <col min="5661" max="5661" width="11.7109375" style="79" customWidth="1"/>
    <col min="5662" max="5662" width="13.140625" style="79" customWidth="1"/>
    <col min="5663" max="5663" width="11.7109375" style="79" customWidth="1"/>
    <col min="5664" max="5664" width="14" style="79" customWidth="1"/>
    <col min="5665" max="5665" width="13.85546875" style="79" customWidth="1"/>
    <col min="5666" max="5666" width="8.140625" style="79" customWidth="1"/>
    <col min="5667" max="5667" width="27.5703125" style="79" customWidth="1"/>
    <col min="5668" max="5668" width="32.7109375" style="79" customWidth="1"/>
    <col min="5669" max="5669" width="16.85546875" style="79" bestFit="1" customWidth="1"/>
    <col min="5670" max="5670" width="0" style="79" hidden="1" customWidth="1"/>
    <col min="5671" max="5671" width="33.5703125" style="79" customWidth="1"/>
    <col min="5672" max="5888" width="9.140625" style="79"/>
    <col min="5889" max="5889" width="0" style="79" hidden="1" customWidth="1"/>
    <col min="5890" max="5890" width="5.42578125" style="79" customWidth="1"/>
    <col min="5891" max="5891" width="42.140625" style="79" customWidth="1"/>
    <col min="5892" max="5892" width="8" style="79" customWidth="1"/>
    <col min="5893" max="5894" width="4.140625" style="79" customWidth="1"/>
    <col min="5895" max="5895" width="13.28515625" style="79" customWidth="1"/>
    <col min="5896" max="5896" width="3.42578125" style="79" customWidth="1"/>
    <col min="5897" max="5897" width="4.7109375" style="79" customWidth="1"/>
    <col min="5898" max="5898" width="3.85546875" style="79" customWidth="1"/>
    <col min="5899" max="5899" width="3" style="79" customWidth="1"/>
    <col min="5900" max="5900" width="4.7109375" style="79" customWidth="1"/>
    <col min="5901" max="5901" width="5" style="79" customWidth="1"/>
    <col min="5902" max="5902" width="6.85546875" style="79" customWidth="1"/>
    <col min="5903" max="5904" width="7.42578125" style="79" customWidth="1"/>
    <col min="5905" max="5905" width="6.85546875" style="79" customWidth="1"/>
    <col min="5906" max="5906" width="4" style="79" customWidth="1"/>
    <col min="5907" max="5907" width="7.140625" style="79" customWidth="1"/>
    <col min="5908" max="5908" width="6.28515625" style="79" customWidth="1"/>
    <col min="5909" max="5909" width="13.42578125" style="79" customWidth="1"/>
    <col min="5910" max="5910" width="12.28515625" style="79" customWidth="1"/>
    <col min="5911" max="5911" width="13.85546875" style="79" customWidth="1"/>
    <col min="5912" max="5912" width="5.85546875" style="79" customWidth="1"/>
    <col min="5913" max="5913" width="0.140625" style="79" customWidth="1"/>
    <col min="5914" max="5914" width="5.5703125" style="79" customWidth="1"/>
    <col min="5915" max="5915" width="12.42578125" style="79" customWidth="1"/>
    <col min="5916" max="5916" width="9.7109375" style="79" customWidth="1"/>
    <col min="5917" max="5917" width="11.7109375" style="79" customWidth="1"/>
    <col min="5918" max="5918" width="13.140625" style="79" customWidth="1"/>
    <col min="5919" max="5919" width="11.7109375" style="79" customWidth="1"/>
    <col min="5920" max="5920" width="14" style="79" customWidth="1"/>
    <col min="5921" max="5921" width="13.85546875" style="79" customWidth="1"/>
    <col min="5922" max="5922" width="8.140625" style="79" customWidth="1"/>
    <col min="5923" max="5923" width="27.5703125" style="79" customWidth="1"/>
    <col min="5924" max="5924" width="32.7109375" style="79" customWidth="1"/>
    <col min="5925" max="5925" width="16.85546875" style="79" bestFit="1" customWidth="1"/>
    <col min="5926" max="5926" width="0" style="79" hidden="1" customWidth="1"/>
    <col min="5927" max="5927" width="33.5703125" style="79" customWidth="1"/>
    <col min="5928" max="6144" width="9.140625" style="79"/>
    <col min="6145" max="6145" width="0" style="79" hidden="1" customWidth="1"/>
    <col min="6146" max="6146" width="5.42578125" style="79" customWidth="1"/>
    <col min="6147" max="6147" width="42.140625" style="79" customWidth="1"/>
    <col min="6148" max="6148" width="8" style="79" customWidth="1"/>
    <col min="6149" max="6150" width="4.140625" style="79" customWidth="1"/>
    <col min="6151" max="6151" width="13.28515625" style="79" customWidth="1"/>
    <col min="6152" max="6152" width="3.42578125" style="79" customWidth="1"/>
    <col min="6153" max="6153" width="4.7109375" style="79" customWidth="1"/>
    <col min="6154" max="6154" width="3.85546875" style="79" customWidth="1"/>
    <col min="6155" max="6155" width="3" style="79" customWidth="1"/>
    <col min="6156" max="6156" width="4.7109375" style="79" customWidth="1"/>
    <col min="6157" max="6157" width="5" style="79" customWidth="1"/>
    <col min="6158" max="6158" width="6.85546875" style="79" customWidth="1"/>
    <col min="6159" max="6160" width="7.42578125" style="79" customWidth="1"/>
    <col min="6161" max="6161" width="6.85546875" style="79" customWidth="1"/>
    <col min="6162" max="6162" width="4" style="79" customWidth="1"/>
    <col min="6163" max="6163" width="7.140625" style="79" customWidth="1"/>
    <col min="6164" max="6164" width="6.28515625" style="79" customWidth="1"/>
    <col min="6165" max="6165" width="13.42578125" style="79" customWidth="1"/>
    <col min="6166" max="6166" width="12.28515625" style="79" customWidth="1"/>
    <col min="6167" max="6167" width="13.85546875" style="79" customWidth="1"/>
    <col min="6168" max="6168" width="5.85546875" style="79" customWidth="1"/>
    <col min="6169" max="6169" width="0.140625" style="79" customWidth="1"/>
    <col min="6170" max="6170" width="5.5703125" style="79" customWidth="1"/>
    <col min="6171" max="6171" width="12.42578125" style="79" customWidth="1"/>
    <col min="6172" max="6172" width="9.7109375" style="79" customWidth="1"/>
    <col min="6173" max="6173" width="11.7109375" style="79" customWidth="1"/>
    <col min="6174" max="6174" width="13.140625" style="79" customWidth="1"/>
    <col min="6175" max="6175" width="11.7109375" style="79" customWidth="1"/>
    <col min="6176" max="6176" width="14" style="79" customWidth="1"/>
    <col min="6177" max="6177" width="13.85546875" style="79" customWidth="1"/>
    <col min="6178" max="6178" width="8.140625" style="79" customWidth="1"/>
    <col min="6179" max="6179" width="27.5703125" style="79" customWidth="1"/>
    <col min="6180" max="6180" width="32.7109375" style="79" customWidth="1"/>
    <col min="6181" max="6181" width="16.85546875" style="79" bestFit="1" customWidth="1"/>
    <col min="6182" max="6182" width="0" style="79" hidden="1" customWidth="1"/>
    <col min="6183" max="6183" width="33.5703125" style="79" customWidth="1"/>
    <col min="6184" max="6400" width="9.140625" style="79"/>
    <col min="6401" max="6401" width="0" style="79" hidden="1" customWidth="1"/>
    <col min="6402" max="6402" width="5.42578125" style="79" customWidth="1"/>
    <col min="6403" max="6403" width="42.140625" style="79" customWidth="1"/>
    <col min="6404" max="6404" width="8" style="79" customWidth="1"/>
    <col min="6405" max="6406" width="4.140625" style="79" customWidth="1"/>
    <col min="6407" max="6407" width="13.28515625" style="79" customWidth="1"/>
    <col min="6408" max="6408" width="3.42578125" style="79" customWidth="1"/>
    <col min="6409" max="6409" width="4.7109375" style="79" customWidth="1"/>
    <col min="6410" max="6410" width="3.85546875" style="79" customWidth="1"/>
    <col min="6411" max="6411" width="3" style="79" customWidth="1"/>
    <col min="6412" max="6412" width="4.7109375" style="79" customWidth="1"/>
    <col min="6413" max="6413" width="5" style="79" customWidth="1"/>
    <col min="6414" max="6414" width="6.85546875" style="79" customWidth="1"/>
    <col min="6415" max="6416" width="7.42578125" style="79" customWidth="1"/>
    <col min="6417" max="6417" width="6.85546875" style="79" customWidth="1"/>
    <col min="6418" max="6418" width="4" style="79" customWidth="1"/>
    <col min="6419" max="6419" width="7.140625" style="79" customWidth="1"/>
    <col min="6420" max="6420" width="6.28515625" style="79" customWidth="1"/>
    <col min="6421" max="6421" width="13.42578125" style="79" customWidth="1"/>
    <col min="6422" max="6422" width="12.28515625" style="79" customWidth="1"/>
    <col min="6423" max="6423" width="13.85546875" style="79" customWidth="1"/>
    <col min="6424" max="6424" width="5.85546875" style="79" customWidth="1"/>
    <col min="6425" max="6425" width="0.140625" style="79" customWidth="1"/>
    <col min="6426" max="6426" width="5.5703125" style="79" customWidth="1"/>
    <col min="6427" max="6427" width="12.42578125" style="79" customWidth="1"/>
    <col min="6428" max="6428" width="9.7109375" style="79" customWidth="1"/>
    <col min="6429" max="6429" width="11.7109375" style="79" customWidth="1"/>
    <col min="6430" max="6430" width="13.140625" style="79" customWidth="1"/>
    <col min="6431" max="6431" width="11.7109375" style="79" customWidth="1"/>
    <col min="6432" max="6432" width="14" style="79" customWidth="1"/>
    <col min="6433" max="6433" width="13.85546875" style="79" customWidth="1"/>
    <col min="6434" max="6434" width="8.140625" style="79" customWidth="1"/>
    <col min="6435" max="6435" width="27.5703125" style="79" customWidth="1"/>
    <col min="6436" max="6436" width="32.7109375" style="79" customWidth="1"/>
    <col min="6437" max="6437" width="16.85546875" style="79" bestFit="1" customWidth="1"/>
    <col min="6438" max="6438" width="0" style="79" hidden="1" customWidth="1"/>
    <col min="6439" max="6439" width="33.5703125" style="79" customWidth="1"/>
    <col min="6440" max="6656" width="9.140625" style="79"/>
    <col min="6657" max="6657" width="0" style="79" hidden="1" customWidth="1"/>
    <col min="6658" max="6658" width="5.42578125" style="79" customWidth="1"/>
    <col min="6659" max="6659" width="42.140625" style="79" customWidth="1"/>
    <col min="6660" max="6660" width="8" style="79" customWidth="1"/>
    <col min="6661" max="6662" width="4.140625" style="79" customWidth="1"/>
    <col min="6663" max="6663" width="13.28515625" style="79" customWidth="1"/>
    <col min="6664" max="6664" width="3.42578125" style="79" customWidth="1"/>
    <col min="6665" max="6665" width="4.7109375" style="79" customWidth="1"/>
    <col min="6666" max="6666" width="3.85546875" style="79" customWidth="1"/>
    <col min="6667" max="6667" width="3" style="79" customWidth="1"/>
    <col min="6668" max="6668" width="4.7109375" style="79" customWidth="1"/>
    <col min="6669" max="6669" width="5" style="79" customWidth="1"/>
    <col min="6670" max="6670" width="6.85546875" style="79" customWidth="1"/>
    <col min="6671" max="6672" width="7.42578125" style="79" customWidth="1"/>
    <col min="6673" max="6673" width="6.85546875" style="79" customWidth="1"/>
    <col min="6674" max="6674" width="4" style="79" customWidth="1"/>
    <col min="6675" max="6675" width="7.140625" style="79" customWidth="1"/>
    <col min="6676" max="6676" width="6.28515625" style="79" customWidth="1"/>
    <col min="6677" max="6677" width="13.42578125" style="79" customWidth="1"/>
    <col min="6678" max="6678" width="12.28515625" style="79" customWidth="1"/>
    <col min="6679" max="6679" width="13.85546875" style="79" customWidth="1"/>
    <col min="6680" max="6680" width="5.85546875" style="79" customWidth="1"/>
    <col min="6681" max="6681" width="0.140625" style="79" customWidth="1"/>
    <col min="6682" max="6682" width="5.5703125" style="79" customWidth="1"/>
    <col min="6683" max="6683" width="12.42578125" style="79" customWidth="1"/>
    <col min="6684" max="6684" width="9.7109375" style="79" customWidth="1"/>
    <col min="6685" max="6685" width="11.7109375" style="79" customWidth="1"/>
    <col min="6686" max="6686" width="13.140625" style="79" customWidth="1"/>
    <col min="6687" max="6687" width="11.7109375" style="79" customWidth="1"/>
    <col min="6688" max="6688" width="14" style="79" customWidth="1"/>
    <col min="6689" max="6689" width="13.85546875" style="79" customWidth="1"/>
    <col min="6690" max="6690" width="8.140625" style="79" customWidth="1"/>
    <col min="6691" max="6691" width="27.5703125" style="79" customWidth="1"/>
    <col min="6692" max="6692" width="32.7109375" style="79" customWidth="1"/>
    <col min="6693" max="6693" width="16.85546875" style="79" bestFit="1" customWidth="1"/>
    <col min="6694" max="6694" width="0" style="79" hidden="1" customWidth="1"/>
    <col min="6695" max="6695" width="33.5703125" style="79" customWidth="1"/>
    <col min="6696" max="6912" width="9.140625" style="79"/>
    <col min="6913" max="6913" width="0" style="79" hidden="1" customWidth="1"/>
    <col min="6914" max="6914" width="5.42578125" style="79" customWidth="1"/>
    <col min="6915" max="6915" width="42.140625" style="79" customWidth="1"/>
    <col min="6916" max="6916" width="8" style="79" customWidth="1"/>
    <col min="6917" max="6918" width="4.140625" style="79" customWidth="1"/>
    <col min="6919" max="6919" width="13.28515625" style="79" customWidth="1"/>
    <col min="6920" max="6920" width="3.42578125" style="79" customWidth="1"/>
    <col min="6921" max="6921" width="4.7109375" style="79" customWidth="1"/>
    <col min="6922" max="6922" width="3.85546875" style="79" customWidth="1"/>
    <col min="6923" max="6923" width="3" style="79" customWidth="1"/>
    <col min="6924" max="6924" width="4.7109375" style="79" customWidth="1"/>
    <col min="6925" max="6925" width="5" style="79" customWidth="1"/>
    <col min="6926" max="6926" width="6.85546875" style="79" customWidth="1"/>
    <col min="6927" max="6928" width="7.42578125" style="79" customWidth="1"/>
    <col min="6929" max="6929" width="6.85546875" style="79" customWidth="1"/>
    <col min="6930" max="6930" width="4" style="79" customWidth="1"/>
    <col min="6931" max="6931" width="7.140625" style="79" customWidth="1"/>
    <col min="6932" max="6932" width="6.28515625" style="79" customWidth="1"/>
    <col min="6933" max="6933" width="13.42578125" style="79" customWidth="1"/>
    <col min="6934" max="6934" width="12.28515625" style="79" customWidth="1"/>
    <col min="6935" max="6935" width="13.85546875" style="79" customWidth="1"/>
    <col min="6936" max="6936" width="5.85546875" style="79" customWidth="1"/>
    <col min="6937" max="6937" width="0.140625" style="79" customWidth="1"/>
    <col min="6938" max="6938" width="5.5703125" style="79" customWidth="1"/>
    <col min="6939" max="6939" width="12.42578125" style="79" customWidth="1"/>
    <col min="6940" max="6940" width="9.7109375" style="79" customWidth="1"/>
    <col min="6941" max="6941" width="11.7109375" style="79" customWidth="1"/>
    <col min="6942" max="6942" width="13.140625" style="79" customWidth="1"/>
    <col min="6943" max="6943" width="11.7109375" style="79" customWidth="1"/>
    <col min="6944" max="6944" width="14" style="79" customWidth="1"/>
    <col min="6945" max="6945" width="13.85546875" style="79" customWidth="1"/>
    <col min="6946" max="6946" width="8.140625" style="79" customWidth="1"/>
    <col min="6947" max="6947" width="27.5703125" style="79" customWidth="1"/>
    <col min="6948" max="6948" width="32.7109375" style="79" customWidth="1"/>
    <col min="6949" max="6949" width="16.85546875" style="79" bestFit="1" customWidth="1"/>
    <col min="6950" max="6950" width="0" style="79" hidden="1" customWidth="1"/>
    <col min="6951" max="6951" width="33.5703125" style="79" customWidth="1"/>
    <col min="6952" max="7168" width="9.140625" style="79"/>
    <col min="7169" max="7169" width="0" style="79" hidden="1" customWidth="1"/>
    <col min="7170" max="7170" width="5.42578125" style="79" customWidth="1"/>
    <col min="7171" max="7171" width="42.140625" style="79" customWidth="1"/>
    <col min="7172" max="7172" width="8" style="79" customWidth="1"/>
    <col min="7173" max="7174" width="4.140625" style="79" customWidth="1"/>
    <col min="7175" max="7175" width="13.28515625" style="79" customWidth="1"/>
    <col min="7176" max="7176" width="3.42578125" style="79" customWidth="1"/>
    <col min="7177" max="7177" width="4.7109375" style="79" customWidth="1"/>
    <col min="7178" max="7178" width="3.85546875" style="79" customWidth="1"/>
    <col min="7179" max="7179" width="3" style="79" customWidth="1"/>
    <col min="7180" max="7180" width="4.7109375" style="79" customWidth="1"/>
    <col min="7181" max="7181" width="5" style="79" customWidth="1"/>
    <col min="7182" max="7182" width="6.85546875" style="79" customWidth="1"/>
    <col min="7183" max="7184" width="7.42578125" style="79" customWidth="1"/>
    <col min="7185" max="7185" width="6.85546875" style="79" customWidth="1"/>
    <col min="7186" max="7186" width="4" style="79" customWidth="1"/>
    <col min="7187" max="7187" width="7.140625" style="79" customWidth="1"/>
    <col min="7188" max="7188" width="6.28515625" style="79" customWidth="1"/>
    <col min="7189" max="7189" width="13.42578125" style="79" customWidth="1"/>
    <col min="7190" max="7190" width="12.28515625" style="79" customWidth="1"/>
    <col min="7191" max="7191" width="13.85546875" style="79" customWidth="1"/>
    <col min="7192" max="7192" width="5.85546875" style="79" customWidth="1"/>
    <col min="7193" max="7193" width="0.140625" style="79" customWidth="1"/>
    <col min="7194" max="7194" width="5.5703125" style="79" customWidth="1"/>
    <col min="7195" max="7195" width="12.42578125" style="79" customWidth="1"/>
    <col min="7196" max="7196" width="9.7109375" style="79" customWidth="1"/>
    <col min="7197" max="7197" width="11.7109375" style="79" customWidth="1"/>
    <col min="7198" max="7198" width="13.140625" style="79" customWidth="1"/>
    <col min="7199" max="7199" width="11.7109375" style="79" customWidth="1"/>
    <col min="7200" max="7200" width="14" style="79" customWidth="1"/>
    <col min="7201" max="7201" width="13.85546875" style="79" customWidth="1"/>
    <col min="7202" max="7202" width="8.140625" style="79" customWidth="1"/>
    <col min="7203" max="7203" width="27.5703125" style="79" customWidth="1"/>
    <col min="7204" max="7204" width="32.7109375" style="79" customWidth="1"/>
    <col min="7205" max="7205" width="16.85546875" style="79" bestFit="1" customWidth="1"/>
    <col min="7206" max="7206" width="0" style="79" hidden="1" customWidth="1"/>
    <col min="7207" max="7207" width="33.5703125" style="79" customWidth="1"/>
    <col min="7208" max="7424" width="9.140625" style="79"/>
    <col min="7425" max="7425" width="0" style="79" hidden="1" customWidth="1"/>
    <col min="7426" max="7426" width="5.42578125" style="79" customWidth="1"/>
    <col min="7427" max="7427" width="42.140625" style="79" customWidth="1"/>
    <col min="7428" max="7428" width="8" style="79" customWidth="1"/>
    <col min="7429" max="7430" width="4.140625" style="79" customWidth="1"/>
    <col min="7431" max="7431" width="13.28515625" style="79" customWidth="1"/>
    <col min="7432" max="7432" width="3.42578125" style="79" customWidth="1"/>
    <col min="7433" max="7433" width="4.7109375" style="79" customWidth="1"/>
    <col min="7434" max="7434" width="3.85546875" style="79" customWidth="1"/>
    <col min="7435" max="7435" width="3" style="79" customWidth="1"/>
    <col min="7436" max="7436" width="4.7109375" style="79" customWidth="1"/>
    <col min="7437" max="7437" width="5" style="79" customWidth="1"/>
    <col min="7438" max="7438" width="6.85546875" style="79" customWidth="1"/>
    <col min="7439" max="7440" width="7.42578125" style="79" customWidth="1"/>
    <col min="7441" max="7441" width="6.85546875" style="79" customWidth="1"/>
    <col min="7442" max="7442" width="4" style="79" customWidth="1"/>
    <col min="7443" max="7443" width="7.140625" style="79" customWidth="1"/>
    <col min="7444" max="7444" width="6.28515625" style="79" customWidth="1"/>
    <col min="7445" max="7445" width="13.42578125" style="79" customWidth="1"/>
    <col min="7446" max="7446" width="12.28515625" style="79" customWidth="1"/>
    <col min="7447" max="7447" width="13.85546875" style="79" customWidth="1"/>
    <col min="7448" max="7448" width="5.85546875" style="79" customWidth="1"/>
    <col min="7449" max="7449" width="0.140625" style="79" customWidth="1"/>
    <col min="7450" max="7450" width="5.5703125" style="79" customWidth="1"/>
    <col min="7451" max="7451" width="12.42578125" style="79" customWidth="1"/>
    <col min="7452" max="7452" width="9.7109375" style="79" customWidth="1"/>
    <col min="7453" max="7453" width="11.7109375" style="79" customWidth="1"/>
    <col min="7454" max="7454" width="13.140625" style="79" customWidth="1"/>
    <col min="7455" max="7455" width="11.7109375" style="79" customWidth="1"/>
    <col min="7456" max="7456" width="14" style="79" customWidth="1"/>
    <col min="7457" max="7457" width="13.85546875" style="79" customWidth="1"/>
    <col min="7458" max="7458" width="8.140625" style="79" customWidth="1"/>
    <col min="7459" max="7459" width="27.5703125" style="79" customWidth="1"/>
    <col min="7460" max="7460" width="32.7109375" style="79" customWidth="1"/>
    <col min="7461" max="7461" width="16.85546875" style="79" bestFit="1" customWidth="1"/>
    <col min="7462" max="7462" width="0" style="79" hidden="1" customWidth="1"/>
    <col min="7463" max="7463" width="33.5703125" style="79" customWidth="1"/>
    <col min="7464" max="7680" width="9.140625" style="79"/>
    <col min="7681" max="7681" width="0" style="79" hidden="1" customWidth="1"/>
    <col min="7682" max="7682" width="5.42578125" style="79" customWidth="1"/>
    <col min="7683" max="7683" width="42.140625" style="79" customWidth="1"/>
    <col min="7684" max="7684" width="8" style="79" customWidth="1"/>
    <col min="7685" max="7686" width="4.140625" style="79" customWidth="1"/>
    <col min="7687" max="7687" width="13.28515625" style="79" customWidth="1"/>
    <col min="7688" max="7688" width="3.42578125" style="79" customWidth="1"/>
    <col min="7689" max="7689" width="4.7109375" style="79" customWidth="1"/>
    <col min="7690" max="7690" width="3.85546875" style="79" customWidth="1"/>
    <col min="7691" max="7691" width="3" style="79" customWidth="1"/>
    <col min="7692" max="7692" width="4.7109375" style="79" customWidth="1"/>
    <col min="7693" max="7693" width="5" style="79" customWidth="1"/>
    <col min="7694" max="7694" width="6.85546875" style="79" customWidth="1"/>
    <col min="7695" max="7696" width="7.42578125" style="79" customWidth="1"/>
    <col min="7697" max="7697" width="6.85546875" style="79" customWidth="1"/>
    <col min="7698" max="7698" width="4" style="79" customWidth="1"/>
    <col min="7699" max="7699" width="7.140625" style="79" customWidth="1"/>
    <col min="7700" max="7700" width="6.28515625" style="79" customWidth="1"/>
    <col min="7701" max="7701" width="13.42578125" style="79" customWidth="1"/>
    <col min="7702" max="7702" width="12.28515625" style="79" customWidth="1"/>
    <col min="7703" max="7703" width="13.85546875" style="79" customWidth="1"/>
    <col min="7704" max="7704" width="5.85546875" style="79" customWidth="1"/>
    <col min="7705" max="7705" width="0.140625" style="79" customWidth="1"/>
    <col min="7706" max="7706" width="5.5703125" style="79" customWidth="1"/>
    <col min="7707" max="7707" width="12.42578125" style="79" customWidth="1"/>
    <col min="7708" max="7708" width="9.7109375" style="79" customWidth="1"/>
    <col min="7709" max="7709" width="11.7109375" style="79" customWidth="1"/>
    <col min="7710" max="7710" width="13.140625" style="79" customWidth="1"/>
    <col min="7711" max="7711" width="11.7109375" style="79" customWidth="1"/>
    <col min="7712" max="7712" width="14" style="79" customWidth="1"/>
    <col min="7713" max="7713" width="13.85546875" style="79" customWidth="1"/>
    <col min="7714" max="7714" width="8.140625" style="79" customWidth="1"/>
    <col min="7715" max="7715" width="27.5703125" style="79" customWidth="1"/>
    <col min="7716" max="7716" width="32.7109375" style="79" customWidth="1"/>
    <col min="7717" max="7717" width="16.85546875" style="79" bestFit="1" customWidth="1"/>
    <col min="7718" max="7718" width="0" style="79" hidden="1" customWidth="1"/>
    <col min="7719" max="7719" width="33.5703125" style="79" customWidth="1"/>
    <col min="7720" max="7936" width="9.140625" style="79"/>
    <col min="7937" max="7937" width="0" style="79" hidden="1" customWidth="1"/>
    <col min="7938" max="7938" width="5.42578125" style="79" customWidth="1"/>
    <col min="7939" max="7939" width="42.140625" style="79" customWidth="1"/>
    <col min="7940" max="7940" width="8" style="79" customWidth="1"/>
    <col min="7941" max="7942" width="4.140625" style="79" customWidth="1"/>
    <col min="7943" max="7943" width="13.28515625" style="79" customWidth="1"/>
    <col min="7944" max="7944" width="3.42578125" style="79" customWidth="1"/>
    <col min="7945" max="7945" width="4.7109375" style="79" customWidth="1"/>
    <col min="7946" max="7946" width="3.85546875" style="79" customWidth="1"/>
    <col min="7947" max="7947" width="3" style="79" customWidth="1"/>
    <col min="7948" max="7948" width="4.7109375" style="79" customWidth="1"/>
    <col min="7949" max="7949" width="5" style="79" customWidth="1"/>
    <col min="7950" max="7950" width="6.85546875" style="79" customWidth="1"/>
    <col min="7951" max="7952" width="7.42578125" style="79" customWidth="1"/>
    <col min="7953" max="7953" width="6.85546875" style="79" customWidth="1"/>
    <col min="7954" max="7954" width="4" style="79" customWidth="1"/>
    <col min="7955" max="7955" width="7.140625" style="79" customWidth="1"/>
    <col min="7956" max="7956" width="6.28515625" style="79" customWidth="1"/>
    <col min="7957" max="7957" width="13.42578125" style="79" customWidth="1"/>
    <col min="7958" max="7958" width="12.28515625" style="79" customWidth="1"/>
    <col min="7959" max="7959" width="13.85546875" style="79" customWidth="1"/>
    <col min="7960" max="7960" width="5.85546875" style="79" customWidth="1"/>
    <col min="7961" max="7961" width="0.140625" style="79" customWidth="1"/>
    <col min="7962" max="7962" width="5.5703125" style="79" customWidth="1"/>
    <col min="7963" max="7963" width="12.42578125" style="79" customWidth="1"/>
    <col min="7964" max="7964" width="9.7109375" style="79" customWidth="1"/>
    <col min="7965" max="7965" width="11.7109375" style="79" customWidth="1"/>
    <col min="7966" max="7966" width="13.140625" style="79" customWidth="1"/>
    <col min="7967" max="7967" width="11.7109375" style="79" customWidth="1"/>
    <col min="7968" max="7968" width="14" style="79" customWidth="1"/>
    <col min="7969" max="7969" width="13.85546875" style="79" customWidth="1"/>
    <col min="7970" max="7970" width="8.140625" style="79" customWidth="1"/>
    <col min="7971" max="7971" width="27.5703125" style="79" customWidth="1"/>
    <col min="7972" max="7972" width="32.7109375" style="79" customWidth="1"/>
    <col min="7973" max="7973" width="16.85546875" style="79" bestFit="1" customWidth="1"/>
    <col min="7974" max="7974" width="0" style="79" hidden="1" customWidth="1"/>
    <col min="7975" max="7975" width="33.5703125" style="79" customWidth="1"/>
    <col min="7976" max="8192" width="9.140625" style="79"/>
    <col min="8193" max="8193" width="0" style="79" hidden="1" customWidth="1"/>
    <col min="8194" max="8194" width="5.42578125" style="79" customWidth="1"/>
    <col min="8195" max="8195" width="42.140625" style="79" customWidth="1"/>
    <col min="8196" max="8196" width="8" style="79" customWidth="1"/>
    <col min="8197" max="8198" width="4.140625" style="79" customWidth="1"/>
    <col min="8199" max="8199" width="13.28515625" style="79" customWidth="1"/>
    <col min="8200" max="8200" width="3.42578125" style="79" customWidth="1"/>
    <col min="8201" max="8201" width="4.7109375" style="79" customWidth="1"/>
    <col min="8202" max="8202" width="3.85546875" style="79" customWidth="1"/>
    <col min="8203" max="8203" width="3" style="79" customWidth="1"/>
    <col min="8204" max="8204" width="4.7109375" style="79" customWidth="1"/>
    <col min="8205" max="8205" width="5" style="79" customWidth="1"/>
    <col min="8206" max="8206" width="6.85546875" style="79" customWidth="1"/>
    <col min="8207" max="8208" width="7.42578125" style="79" customWidth="1"/>
    <col min="8209" max="8209" width="6.85546875" style="79" customWidth="1"/>
    <col min="8210" max="8210" width="4" style="79" customWidth="1"/>
    <col min="8211" max="8211" width="7.140625" style="79" customWidth="1"/>
    <col min="8212" max="8212" width="6.28515625" style="79" customWidth="1"/>
    <col min="8213" max="8213" width="13.42578125" style="79" customWidth="1"/>
    <col min="8214" max="8214" width="12.28515625" style="79" customWidth="1"/>
    <col min="8215" max="8215" width="13.85546875" style="79" customWidth="1"/>
    <col min="8216" max="8216" width="5.85546875" style="79" customWidth="1"/>
    <col min="8217" max="8217" width="0.140625" style="79" customWidth="1"/>
    <col min="8218" max="8218" width="5.5703125" style="79" customWidth="1"/>
    <col min="8219" max="8219" width="12.42578125" style="79" customWidth="1"/>
    <col min="8220" max="8220" width="9.7109375" style="79" customWidth="1"/>
    <col min="8221" max="8221" width="11.7109375" style="79" customWidth="1"/>
    <col min="8222" max="8222" width="13.140625" style="79" customWidth="1"/>
    <col min="8223" max="8223" width="11.7109375" style="79" customWidth="1"/>
    <col min="8224" max="8224" width="14" style="79" customWidth="1"/>
    <col min="8225" max="8225" width="13.85546875" style="79" customWidth="1"/>
    <col min="8226" max="8226" width="8.140625" style="79" customWidth="1"/>
    <col min="8227" max="8227" width="27.5703125" style="79" customWidth="1"/>
    <col min="8228" max="8228" width="32.7109375" style="79" customWidth="1"/>
    <col min="8229" max="8229" width="16.85546875" style="79" bestFit="1" customWidth="1"/>
    <col min="8230" max="8230" width="0" style="79" hidden="1" customWidth="1"/>
    <col min="8231" max="8231" width="33.5703125" style="79" customWidth="1"/>
    <col min="8232" max="8448" width="9.140625" style="79"/>
    <col min="8449" max="8449" width="0" style="79" hidden="1" customWidth="1"/>
    <col min="8450" max="8450" width="5.42578125" style="79" customWidth="1"/>
    <col min="8451" max="8451" width="42.140625" style="79" customWidth="1"/>
    <col min="8452" max="8452" width="8" style="79" customWidth="1"/>
    <col min="8453" max="8454" width="4.140625" style="79" customWidth="1"/>
    <col min="8455" max="8455" width="13.28515625" style="79" customWidth="1"/>
    <col min="8456" max="8456" width="3.42578125" style="79" customWidth="1"/>
    <col min="8457" max="8457" width="4.7109375" style="79" customWidth="1"/>
    <col min="8458" max="8458" width="3.85546875" style="79" customWidth="1"/>
    <col min="8459" max="8459" width="3" style="79" customWidth="1"/>
    <col min="8460" max="8460" width="4.7109375" style="79" customWidth="1"/>
    <col min="8461" max="8461" width="5" style="79" customWidth="1"/>
    <col min="8462" max="8462" width="6.85546875" style="79" customWidth="1"/>
    <col min="8463" max="8464" width="7.42578125" style="79" customWidth="1"/>
    <col min="8465" max="8465" width="6.85546875" style="79" customWidth="1"/>
    <col min="8466" max="8466" width="4" style="79" customWidth="1"/>
    <col min="8467" max="8467" width="7.140625" style="79" customWidth="1"/>
    <col min="8468" max="8468" width="6.28515625" style="79" customWidth="1"/>
    <col min="8469" max="8469" width="13.42578125" style="79" customWidth="1"/>
    <col min="8470" max="8470" width="12.28515625" style="79" customWidth="1"/>
    <col min="8471" max="8471" width="13.85546875" style="79" customWidth="1"/>
    <col min="8472" max="8472" width="5.85546875" style="79" customWidth="1"/>
    <col min="8473" max="8473" width="0.140625" style="79" customWidth="1"/>
    <col min="8474" max="8474" width="5.5703125" style="79" customWidth="1"/>
    <col min="8475" max="8475" width="12.42578125" style="79" customWidth="1"/>
    <col min="8476" max="8476" width="9.7109375" style="79" customWidth="1"/>
    <col min="8477" max="8477" width="11.7109375" style="79" customWidth="1"/>
    <col min="8478" max="8478" width="13.140625" style="79" customWidth="1"/>
    <col min="8479" max="8479" width="11.7109375" style="79" customWidth="1"/>
    <col min="8480" max="8480" width="14" style="79" customWidth="1"/>
    <col min="8481" max="8481" width="13.85546875" style="79" customWidth="1"/>
    <col min="8482" max="8482" width="8.140625" style="79" customWidth="1"/>
    <col min="8483" max="8483" width="27.5703125" style="79" customWidth="1"/>
    <col min="8484" max="8484" width="32.7109375" style="79" customWidth="1"/>
    <col min="8485" max="8485" width="16.85546875" style="79" bestFit="1" customWidth="1"/>
    <col min="8486" max="8486" width="0" style="79" hidden="1" customWidth="1"/>
    <col min="8487" max="8487" width="33.5703125" style="79" customWidth="1"/>
    <col min="8488" max="8704" width="9.140625" style="79"/>
    <col min="8705" max="8705" width="0" style="79" hidden="1" customWidth="1"/>
    <col min="8706" max="8706" width="5.42578125" style="79" customWidth="1"/>
    <col min="8707" max="8707" width="42.140625" style="79" customWidth="1"/>
    <col min="8708" max="8708" width="8" style="79" customWidth="1"/>
    <col min="8709" max="8710" width="4.140625" style="79" customWidth="1"/>
    <col min="8711" max="8711" width="13.28515625" style="79" customWidth="1"/>
    <col min="8712" max="8712" width="3.42578125" style="79" customWidth="1"/>
    <col min="8713" max="8713" width="4.7109375" style="79" customWidth="1"/>
    <col min="8714" max="8714" width="3.85546875" style="79" customWidth="1"/>
    <col min="8715" max="8715" width="3" style="79" customWidth="1"/>
    <col min="8716" max="8716" width="4.7109375" style="79" customWidth="1"/>
    <col min="8717" max="8717" width="5" style="79" customWidth="1"/>
    <col min="8718" max="8718" width="6.85546875" style="79" customWidth="1"/>
    <col min="8719" max="8720" width="7.42578125" style="79" customWidth="1"/>
    <col min="8721" max="8721" width="6.85546875" style="79" customWidth="1"/>
    <col min="8722" max="8722" width="4" style="79" customWidth="1"/>
    <col min="8723" max="8723" width="7.140625" style="79" customWidth="1"/>
    <col min="8724" max="8724" width="6.28515625" style="79" customWidth="1"/>
    <col min="8725" max="8725" width="13.42578125" style="79" customWidth="1"/>
    <col min="8726" max="8726" width="12.28515625" style="79" customWidth="1"/>
    <col min="8727" max="8727" width="13.85546875" style="79" customWidth="1"/>
    <col min="8728" max="8728" width="5.85546875" style="79" customWidth="1"/>
    <col min="8729" max="8729" width="0.140625" style="79" customWidth="1"/>
    <col min="8730" max="8730" width="5.5703125" style="79" customWidth="1"/>
    <col min="8731" max="8731" width="12.42578125" style="79" customWidth="1"/>
    <col min="8732" max="8732" width="9.7109375" style="79" customWidth="1"/>
    <col min="8733" max="8733" width="11.7109375" style="79" customWidth="1"/>
    <col min="8734" max="8734" width="13.140625" style="79" customWidth="1"/>
    <col min="8735" max="8735" width="11.7109375" style="79" customWidth="1"/>
    <col min="8736" max="8736" width="14" style="79" customWidth="1"/>
    <col min="8737" max="8737" width="13.85546875" style="79" customWidth="1"/>
    <col min="8738" max="8738" width="8.140625" style="79" customWidth="1"/>
    <col min="8739" max="8739" width="27.5703125" style="79" customWidth="1"/>
    <col min="8740" max="8740" width="32.7109375" style="79" customWidth="1"/>
    <col min="8741" max="8741" width="16.85546875" style="79" bestFit="1" customWidth="1"/>
    <col min="8742" max="8742" width="0" style="79" hidden="1" customWidth="1"/>
    <col min="8743" max="8743" width="33.5703125" style="79" customWidth="1"/>
    <col min="8744" max="8960" width="9.140625" style="79"/>
    <col min="8961" max="8961" width="0" style="79" hidden="1" customWidth="1"/>
    <col min="8962" max="8962" width="5.42578125" style="79" customWidth="1"/>
    <col min="8963" max="8963" width="42.140625" style="79" customWidth="1"/>
    <col min="8964" max="8964" width="8" style="79" customWidth="1"/>
    <col min="8965" max="8966" width="4.140625" style="79" customWidth="1"/>
    <col min="8967" max="8967" width="13.28515625" style="79" customWidth="1"/>
    <col min="8968" max="8968" width="3.42578125" style="79" customWidth="1"/>
    <col min="8969" max="8969" width="4.7109375" style="79" customWidth="1"/>
    <col min="8970" max="8970" width="3.85546875" style="79" customWidth="1"/>
    <col min="8971" max="8971" width="3" style="79" customWidth="1"/>
    <col min="8972" max="8972" width="4.7109375" style="79" customWidth="1"/>
    <col min="8973" max="8973" width="5" style="79" customWidth="1"/>
    <col min="8974" max="8974" width="6.85546875" style="79" customWidth="1"/>
    <col min="8975" max="8976" width="7.42578125" style="79" customWidth="1"/>
    <col min="8977" max="8977" width="6.85546875" style="79" customWidth="1"/>
    <col min="8978" max="8978" width="4" style="79" customWidth="1"/>
    <col min="8979" max="8979" width="7.140625" style="79" customWidth="1"/>
    <col min="8980" max="8980" width="6.28515625" style="79" customWidth="1"/>
    <col min="8981" max="8981" width="13.42578125" style="79" customWidth="1"/>
    <col min="8982" max="8982" width="12.28515625" style="79" customWidth="1"/>
    <col min="8983" max="8983" width="13.85546875" style="79" customWidth="1"/>
    <col min="8984" max="8984" width="5.85546875" style="79" customWidth="1"/>
    <col min="8985" max="8985" width="0.140625" style="79" customWidth="1"/>
    <col min="8986" max="8986" width="5.5703125" style="79" customWidth="1"/>
    <col min="8987" max="8987" width="12.42578125" style="79" customWidth="1"/>
    <col min="8988" max="8988" width="9.7109375" style="79" customWidth="1"/>
    <col min="8989" max="8989" width="11.7109375" style="79" customWidth="1"/>
    <col min="8990" max="8990" width="13.140625" style="79" customWidth="1"/>
    <col min="8991" max="8991" width="11.7109375" style="79" customWidth="1"/>
    <col min="8992" max="8992" width="14" style="79" customWidth="1"/>
    <col min="8993" max="8993" width="13.85546875" style="79" customWidth="1"/>
    <col min="8994" max="8994" width="8.140625" style="79" customWidth="1"/>
    <col min="8995" max="8995" width="27.5703125" style="79" customWidth="1"/>
    <col min="8996" max="8996" width="32.7109375" style="79" customWidth="1"/>
    <col min="8997" max="8997" width="16.85546875" style="79" bestFit="1" customWidth="1"/>
    <col min="8998" max="8998" width="0" style="79" hidden="1" customWidth="1"/>
    <col min="8999" max="8999" width="33.5703125" style="79" customWidth="1"/>
    <col min="9000" max="9216" width="9.140625" style="79"/>
    <col min="9217" max="9217" width="0" style="79" hidden="1" customWidth="1"/>
    <col min="9218" max="9218" width="5.42578125" style="79" customWidth="1"/>
    <col min="9219" max="9219" width="42.140625" style="79" customWidth="1"/>
    <col min="9220" max="9220" width="8" style="79" customWidth="1"/>
    <col min="9221" max="9222" width="4.140625" style="79" customWidth="1"/>
    <col min="9223" max="9223" width="13.28515625" style="79" customWidth="1"/>
    <col min="9224" max="9224" width="3.42578125" style="79" customWidth="1"/>
    <col min="9225" max="9225" width="4.7109375" style="79" customWidth="1"/>
    <col min="9226" max="9226" width="3.85546875" style="79" customWidth="1"/>
    <col min="9227" max="9227" width="3" style="79" customWidth="1"/>
    <col min="9228" max="9228" width="4.7109375" style="79" customWidth="1"/>
    <col min="9229" max="9229" width="5" style="79" customWidth="1"/>
    <col min="9230" max="9230" width="6.85546875" style="79" customWidth="1"/>
    <col min="9231" max="9232" width="7.42578125" style="79" customWidth="1"/>
    <col min="9233" max="9233" width="6.85546875" style="79" customWidth="1"/>
    <col min="9234" max="9234" width="4" style="79" customWidth="1"/>
    <col min="9235" max="9235" width="7.140625" style="79" customWidth="1"/>
    <col min="9236" max="9236" width="6.28515625" style="79" customWidth="1"/>
    <col min="9237" max="9237" width="13.42578125" style="79" customWidth="1"/>
    <col min="9238" max="9238" width="12.28515625" style="79" customWidth="1"/>
    <col min="9239" max="9239" width="13.85546875" style="79" customWidth="1"/>
    <col min="9240" max="9240" width="5.85546875" style="79" customWidth="1"/>
    <col min="9241" max="9241" width="0.140625" style="79" customWidth="1"/>
    <col min="9242" max="9242" width="5.5703125" style="79" customWidth="1"/>
    <col min="9243" max="9243" width="12.42578125" style="79" customWidth="1"/>
    <col min="9244" max="9244" width="9.7109375" style="79" customWidth="1"/>
    <col min="9245" max="9245" width="11.7109375" style="79" customWidth="1"/>
    <col min="9246" max="9246" width="13.140625" style="79" customWidth="1"/>
    <col min="9247" max="9247" width="11.7109375" style="79" customWidth="1"/>
    <col min="9248" max="9248" width="14" style="79" customWidth="1"/>
    <col min="9249" max="9249" width="13.85546875" style="79" customWidth="1"/>
    <col min="9250" max="9250" width="8.140625" style="79" customWidth="1"/>
    <col min="9251" max="9251" width="27.5703125" style="79" customWidth="1"/>
    <col min="9252" max="9252" width="32.7109375" style="79" customWidth="1"/>
    <col min="9253" max="9253" width="16.85546875" style="79" bestFit="1" customWidth="1"/>
    <col min="9254" max="9254" width="0" style="79" hidden="1" customWidth="1"/>
    <col min="9255" max="9255" width="33.5703125" style="79" customWidth="1"/>
    <col min="9256" max="9472" width="9.140625" style="79"/>
    <col min="9473" max="9473" width="0" style="79" hidden="1" customWidth="1"/>
    <col min="9474" max="9474" width="5.42578125" style="79" customWidth="1"/>
    <col min="9475" max="9475" width="42.140625" style="79" customWidth="1"/>
    <col min="9476" max="9476" width="8" style="79" customWidth="1"/>
    <col min="9477" max="9478" width="4.140625" style="79" customWidth="1"/>
    <col min="9479" max="9479" width="13.28515625" style="79" customWidth="1"/>
    <col min="9480" max="9480" width="3.42578125" style="79" customWidth="1"/>
    <col min="9481" max="9481" width="4.7109375" style="79" customWidth="1"/>
    <col min="9482" max="9482" width="3.85546875" style="79" customWidth="1"/>
    <col min="9483" max="9483" width="3" style="79" customWidth="1"/>
    <col min="9484" max="9484" width="4.7109375" style="79" customWidth="1"/>
    <col min="9485" max="9485" width="5" style="79" customWidth="1"/>
    <col min="9486" max="9486" width="6.85546875" style="79" customWidth="1"/>
    <col min="9487" max="9488" width="7.42578125" style="79" customWidth="1"/>
    <col min="9489" max="9489" width="6.85546875" style="79" customWidth="1"/>
    <col min="9490" max="9490" width="4" style="79" customWidth="1"/>
    <col min="9491" max="9491" width="7.140625" style="79" customWidth="1"/>
    <col min="9492" max="9492" width="6.28515625" style="79" customWidth="1"/>
    <col min="9493" max="9493" width="13.42578125" style="79" customWidth="1"/>
    <col min="9494" max="9494" width="12.28515625" style="79" customWidth="1"/>
    <col min="9495" max="9495" width="13.85546875" style="79" customWidth="1"/>
    <col min="9496" max="9496" width="5.85546875" style="79" customWidth="1"/>
    <col min="9497" max="9497" width="0.140625" style="79" customWidth="1"/>
    <col min="9498" max="9498" width="5.5703125" style="79" customWidth="1"/>
    <col min="9499" max="9499" width="12.42578125" style="79" customWidth="1"/>
    <col min="9500" max="9500" width="9.7109375" style="79" customWidth="1"/>
    <col min="9501" max="9501" width="11.7109375" style="79" customWidth="1"/>
    <col min="9502" max="9502" width="13.140625" style="79" customWidth="1"/>
    <col min="9503" max="9503" width="11.7109375" style="79" customWidth="1"/>
    <col min="9504" max="9504" width="14" style="79" customWidth="1"/>
    <col min="9505" max="9505" width="13.85546875" style="79" customWidth="1"/>
    <col min="9506" max="9506" width="8.140625" style="79" customWidth="1"/>
    <col min="9507" max="9507" width="27.5703125" style="79" customWidth="1"/>
    <col min="9508" max="9508" width="32.7109375" style="79" customWidth="1"/>
    <col min="9509" max="9509" width="16.85546875" style="79" bestFit="1" customWidth="1"/>
    <col min="9510" max="9510" width="0" style="79" hidden="1" customWidth="1"/>
    <col min="9511" max="9511" width="33.5703125" style="79" customWidth="1"/>
    <col min="9512" max="9728" width="9.140625" style="79"/>
    <col min="9729" max="9729" width="0" style="79" hidden="1" customWidth="1"/>
    <col min="9730" max="9730" width="5.42578125" style="79" customWidth="1"/>
    <col min="9731" max="9731" width="42.140625" style="79" customWidth="1"/>
    <col min="9732" max="9732" width="8" style="79" customWidth="1"/>
    <col min="9733" max="9734" width="4.140625" style="79" customWidth="1"/>
    <col min="9735" max="9735" width="13.28515625" style="79" customWidth="1"/>
    <col min="9736" max="9736" width="3.42578125" style="79" customWidth="1"/>
    <col min="9737" max="9737" width="4.7109375" style="79" customWidth="1"/>
    <col min="9738" max="9738" width="3.85546875" style="79" customWidth="1"/>
    <col min="9739" max="9739" width="3" style="79" customWidth="1"/>
    <col min="9740" max="9740" width="4.7109375" style="79" customWidth="1"/>
    <col min="9741" max="9741" width="5" style="79" customWidth="1"/>
    <col min="9742" max="9742" width="6.85546875" style="79" customWidth="1"/>
    <col min="9743" max="9744" width="7.42578125" style="79" customWidth="1"/>
    <col min="9745" max="9745" width="6.85546875" style="79" customWidth="1"/>
    <col min="9746" max="9746" width="4" style="79" customWidth="1"/>
    <col min="9747" max="9747" width="7.140625" style="79" customWidth="1"/>
    <col min="9748" max="9748" width="6.28515625" style="79" customWidth="1"/>
    <col min="9749" max="9749" width="13.42578125" style="79" customWidth="1"/>
    <col min="9750" max="9750" width="12.28515625" style="79" customWidth="1"/>
    <col min="9751" max="9751" width="13.85546875" style="79" customWidth="1"/>
    <col min="9752" max="9752" width="5.85546875" style="79" customWidth="1"/>
    <col min="9753" max="9753" width="0.140625" style="79" customWidth="1"/>
    <col min="9754" max="9754" width="5.5703125" style="79" customWidth="1"/>
    <col min="9755" max="9755" width="12.42578125" style="79" customWidth="1"/>
    <col min="9756" max="9756" width="9.7109375" style="79" customWidth="1"/>
    <col min="9757" max="9757" width="11.7109375" style="79" customWidth="1"/>
    <col min="9758" max="9758" width="13.140625" style="79" customWidth="1"/>
    <col min="9759" max="9759" width="11.7109375" style="79" customWidth="1"/>
    <col min="9760" max="9760" width="14" style="79" customWidth="1"/>
    <col min="9761" max="9761" width="13.85546875" style="79" customWidth="1"/>
    <col min="9762" max="9762" width="8.140625" style="79" customWidth="1"/>
    <col min="9763" max="9763" width="27.5703125" style="79" customWidth="1"/>
    <col min="9764" max="9764" width="32.7109375" style="79" customWidth="1"/>
    <col min="9765" max="9765" width="16.85546875" style="79" bestFit="1" customWidth="1"/>
    <col min="9766" max="9766" width="0" style="79" hidden="1" customWidth="1"/>
    <col min="9767" max="9767" width="33.5703125" style="79" customWidth="1"/>
    <col min="9768" max="9984" width="9.140625" style="79"/>
    <col min="9985" max="9985" width="0" style="79" hidden="1" customWidth="1"/>
    <col min="9986" max="9986" width="5.42578125" style="79" customWidth="1"/>
    <col min="9987" max="9987" width="42.140625" style="79" customWidth="1"/>
    <col min="9988" max="9988" width="8" style="79" customWidth="1"/>
    <col min="9989" max="9990" width="4.140625" style="79" customWidth="1"/>
    <col min="9991" max="9991" width="13.28515625" style="79" customWidth="1"/>
    <col min="9992" max="9992" width="3.42578125" style="79" customWidth="1"/>
    <col min="9993" max="9993" width="4.7109375" style="79" customWidth="1"/>
    <col min="9994" max="9994" width="3.85546875" style="79" customWidth="1"/>
    <col min="9995" max="9995" width="3" style="79" customWidth="1"/>
    <col min="9996" max="9996" width="4.7109375" style="79" customWidth="1"/>
    <col min="9997" max="9997" width="5" style="79" customWidth="1"/>
    <col min="9998" max="9998" width="6.85546875" style="79" customWidth="1"/>
    <col min="9999" max="10000" width="7.42578125" style="79" customWidth="1"/>
    <col min="10001" max="10001" width="6.85546875" style="79" customWidth="1"/>
    <col min="10002" max="10002" width="4" style="79" customWidth="1"/>
    <col min="10003" max="10003" width="7.140625" style="79" customWidth="1"/>
    <col min="10004" max="10004" width="6.28515625" style="79" customWidth="1"/>
    <col min="10005" max="10005" width="13.42578125" style="79" customWidth="1"/>
    <col min="10006" max="10006" width="12.28515625" style="79" customWidth="1"/>
    <col min="10007" max="10007" width="13.85546875" style="79" customWidth="1"/>
    <col min="10008" max="10008" width="5.85546875" style="79" customWidth="1"/>
    <col min="10009" max="10009" width="0.140625" style="79" customWidth="1"/>
    <col min="10010" max="10010" width="5.5703125" style="79" customWidth="1"/>
    <col min="10011" max="10011" width="12.42578125" style="79" customWidth="1"/>
    <col min="10012" max="10012" width="9.7109375" style="79" customWidth="1"/>
    <col min="10013" max="10013" width="11.7109375" style="79" customWidth="1"/>
    <col min="10014" max="10014" width="13.140625" style="79" customWidth="1"/>
    <col min="10015" max="10015" width="11.7109375" style="79" customWidth="1"/>
    <col min="10016" max="10016" width="14" style="79" customWidth="1"/>
    <col min="10017" max="10017" width="13.85546875" style="79" customWidth="1"/>
    <col min="10018" max="10018" width="8.140625" style="79" customWidth="1"/>
    <col min="10019" max="10019" width="27.5703125" style="79" customWidth="1"/>
    <col min="10020" max="10020" width="32.7109375" style="79" customWidth="1"/>
    <col min="10021" max="10021" width="16.85546875" style="79" bestFit="1" customWidth="1"/>
    <col min="10022" max="10022" width="0" style="79" hidden="1" customWidth="1"/>
    <col min="10023" max="10023" width="33.5703125" style="79" customWidth="1"/>
    <col min="10024" max="10240" width="9.140625" style="79"/>
    <col min="10241" max="10241" width="0" style="79" hidden="1" customWidth="1"/>
    <col min="10242" max="10242" width="5.42578125" style="79" customWidth="1"/>
    <col min="10243" max="10243" width="42.140625" style="79" customWidth="1"/>
    <col min="10244" max="10244" width="8" style="79" customWidth="1"/>
    <col min="10245" max="10246" width="4.140625" style="79" customWidth="1"/>
    <col min="10247" max="10247" width="13.28515625" style="79" customWidth="1"/>
    <col min="10248" max="10248" width="3.42578125" style="79" customWidth="1"/>
    <col min="10249" max="10249" width="4.7109375" style="79" customWidth="1"/>
    <col min="10250" max="10250" width="3.85546875" style="79" customWidth="1"/>
    <col min="10251" max="10251" width="3" style="79" customWidth="1"/>
    <col min="10252" max="10252" width="4.7109375" style="79" customWidth="1"/>
    <col min="10253" max="10253" width="5" style="79" customWidth="1"/>
    <col min="10254" max="10254" width="6.85546875" style="79" customWidth="1"/>
    <col min="10255" max="10256" width="7.42578125" style="79" customWidth="1"/>
    <col min="10257" max="10257" width="6.85546875" style="79" customWidth="1"/>
    <col min="10258" max="10258" width="4" style="79" customWidth="1"/>
    <col min="10259" max="10259" width="7.140625" style="79" customWidth="1"/>
    <col min="10260" max="10260" width="6.28515625" style="79" customWidth="1"/>
    <col min="10261" max="10261" width="13.42578125" style="79" customWidth="1"/>
    <col min="10262" max="10262" width="12.28515625" style="79" customWidth="1"/>
    <col min="10263" max="10263" width="13.85546875" style="79" customWidth="1"/>
    <col min="10264" max="10264" width="5.85546875" style="79" customWidth="1"/>
    <col min="10265" max="10265" width="0.140625" style="79" customWidth="1"/>
    <col min="10266" max="10266" width="5.5703125" style="79" customWidth="1"/>
    <col min="10267" max="10267" width="12.42578125" style="79" customWidth="1"/>
    <col min="10268" max="10268" width="9.7109375" style="79" customWidth="1"/>
    <col min="10269" max="10269" width="11.7109375" style="79" customWidth="1"/>
    <col min="10270" max="10270" width="13.140625" style="79" customWidth="1"/>
    <col min="10271" max="10271" width="11.7109375" style="79" customWidth="1"/>
    <col min="10272" max="10272" width="14" style="79" customWidth="1"/>
    <col min="10273" max="10273" width="13.85546875" style="79" customWidth="1"/>
    <col min="10274" max="10274" width="8.140625" style="79" customWidth="1"/>
    <col min="10275" max="10275" width="27.5703125" style="79" customWidth="1"/>
    <col min="10276" max="10276" width="32.7109375" style="79" customWidth="1"/>
    <col min="10277" max="10277" width="16.85546875" style="79" bestFit="1" customWidth="1"/>
    <col min="10278" max="10278" width="0" style="79" hidden="1" customWidth="1"/>
    <col min="10279" max="10279" width="33.5703125" style="79" customWidth="1"/>
    <col min="10280" max="10496" width="9.140625" style="79"/>
    <col min="10497" max="10497" width="0" style="79" hidden="1" customWidth="1"/>
    <col min="10498" max="10498" width="5.42578125" style="79" customWidth="1"/>
    <col min="10499" max="10499" width="42.140625" style="79" customWidth="1"/>
    <col min="10500" max="10500" width="8" style="79" customWidth="1"/>
    <col min="10501" max="10502" width="4.140625" style="79" customWidth="1"/>
    <col min="10503" max="10503" width="13.28515625" style="79" customWidth="1"/>
    <col min="10504" max="10504" width="3.42578125" style="79" customWidth="1"/>
    <col min="10505" max="10505" width="4.7109375" style="79" customWidth="1"/>
    <col min="10506" max="10506" width="3.85546875" style="79" customWidth="1"/>
    <col min="10507" max="10507" width="3" style="79" customWidth="1"/>
    <col min="10508" max="10508" width="4.7109375" style="79" customWidth="1"/>
    <col min="10509" max="10509" width="5" style="79" customWidth="1"/>
    <col min="10510" max="10510" width="6.85546875" style="79" customWidth="1"/>
    <col min="10511" max="10512" width="7.42578125" style="79" customWidth="1"/>
    <col min="10513" max="10513" width="6.85546875" style="79" customWidth="1"/>
    <col min="10514" max="10514" width="4" style="79" customWidth="1"/>
    <col min="10515" max="10515" width="7.140625" style="79" customWidth="1"/>
    <col min="10516" max="10516" width="6.28515625" style="79" customWidth="1"/>
    <col min="10517" max="10517" width="13.42578125" style="79" customWidth="1"/>
    <col min="10518" max="10518" width="12.28515625" style="79" customWidth="1"/>
    <col min="10519" max="10519" width="13.85546875" style="79" customWidth="1"/>
    <col min="10520" max="10520" width="5.85546875" style="79" customWidth="1"/>
    <col min="10521" max="10521" width="0.140625" style="79" customWidth="1"/>
    <col min="10522" max="10522" width="5.5703125" style="79" customWidth="1"/>
    <col min="10523" max="10523" width="12.42578125" style="79" customWidth="1"/>
    <col min="10524" max="10524" width="9.7109375" style="79" customWidth="1"/>
    <col min="10525" max="10525" width="11.7109375" style="79" customWidth="1"/>
    <col min="10526" max="10526" width="13.140625" style="79" customWidth="1"/>
    <col min="10527" max="10527" width="11.7109375" style="79" customWidth="1"/>
    <col min="10528" max="10528" width="14" style="79" customWidth="1"/>
    <col min="10529" max="10529" width="13.85546875" style="79" customWidth="1"/>
    <col min="10530" max="10530" width="8.140625" style="79" customWidth="1"/>
    <col min="10531" max="10531" width="27.5703125" style="79" customWidth="1"/>
    <col min="10532" max="10532" width="32.7109375" style="79" customWidth="1"/>
    <col min="10533" max="10533" width="16.85546875" style="79" bestFit="1" customWidth="1"/>
    <col min="10534" max="10534" width="0" style="79" hidden="1" customWidth="1"/>
    <col min="10535" max="10535" width="33.5703125" style="79" customWidth="1"/>
    <col min="10536" max="10752" width="9.140625" style="79"/>
    <col min="10753" max="10753" width="0" style="79" hidden="1" customWidth="1"/>
    <col min="10754" max="10754" width="5.42578125" style="79" customWidth="1"/>
    <col min="10755" max="10755" width="42.140625" style="79" customWidth="1"/>
    <col min="10756" max="10756" width="8" style="79" customWidth="1"/>
    <col min="10757" max="10758" width="4.140625" style="79" customWidth="1"/>
    <col min="10759" max="10759" width="13.28515625" style="79" customWidth="1"/>
    <col min="10760" max="10760" width="3.42578125" style="79" customWidth="1"/>
    <col min="10761" max="10761" width="4.7109375" style="79" customWidth="1"/>
    <col min="10762" max="10762" width="3.85546875" style="79" customWidth="1"/>
    <col min="10763" max="10763" width="3" style="79" customWidth="1"/>
    <col min="10764" max="10764" width="4.7109375" style="79" customWidth="1"/>
    <col min="10765" max="10765" width="5" style="79" customWidth="1"/>
    <col min="10766" max="10766" width="6.85546875" style="79" customWidth="1"/>
    <col min="10767" max="10768" width="7.42578125" style="79" customWidth="1"/>
    <col min="10769" max="10769" width="6.85546875" style="79" customWidth="1"/>
    <col min="10770" max="10770" width="4" style="79" customWidth="1"/>
    <col min="10771" max="10771" width="7.140625" style="79" customWidth="1"/>
    <col min="10772" max="10772" width="6.28515625" style="79" customWidth="1"/>
    <col min="10773" max="10773" width="13.42578125" style="79" customWidth="1"/>
    <col min="10774" max="10774" width="12.28515625" style="79" customWidth="1"/>
    <col min="10775" max="10775" width="13.85546875" style="79" customWidth="1"/>
    <col min="10776" max="10776" width="5.85546875" style="79" customWidth="1"/>
    <col min="10777" max="10777" width="0.140625" style="79" customWidth="1"/>
    <col min="10778" max="10778" width="5.5703125" style="79" customWidth="1"/>
    <col min="10779" max="10779" width="12.42578125" style="79" customWidth="1"/>
    <col min="10780" max="10780" width="9.7109375" style="79" customWidth="1"/>
    <col min="10781" max="10781" width="11.7109375" style="79" customWidth="1"/>
    <col min="10782" max="10782" width="13.140625" style="79" customWidth="1"/>
    <col min="10783" max="10783" width="11.7109375" style="79" customWidth="1"/>
    <col min="10784" max="10784" width="14" style="79" customWidth="1"/>
    <col min="10785" max="10785" width="13.85546875" style="79" customWidth="1"/>
    <col min="10786" max="10786" width="8.140625" style="79" customWidth="1"/>
    <col min="10787" max="10787" width="27.5703125" style="79" customWidth="1"/>
    <col min="10788" max="10788" width="32.7109375" style="79" customWidth="1"/>
    <col min="10789" max="10789" width="16.85546875" style="79" bestFit="1" customWidth="1"/>
    <col min="10790" max="10790" width="0" style="79" hidden="1" customWidth="1"/>
    <col min="10791" max="10791" width="33.5703125" style="79" customWidth="1"/>
    <col min="10792" max="11008" width="9.140625" style="79"/>
    <col min="11009" max="11009" width="0" style="79" hidden="1" customWidth="1"/>
    <col min="11010" max="11010" width="5.42578125" style="79" customWidth="1"/>
    <col min="11011" max="11011" width="42.140625" style="79" customWidth="1"/>
    <col min="11012" max="11012" width="8" style="79" customWidth="1"/>
    <col min="11013" max="11014" width="4.140625" style="79" customWidth="1"/>
    <col min="11015" max="11015" width="13.28515625" style="79" customWidth="1"/>
    <col min="11016" max="11016" width="3.42578125" style="79" customWidth="1"/>
    <col min="11017" max="11017" width="4.7109375" style="79" customWidth="1"/>
    <col min="11018" max="11018" width="3.85546875" style="79" customWidth="1"/>
    <col min="11019" max="11019" width="3" style="79" customWidth="1"/>
    <col min="11020" max="11020" width="4.7109375" style="79" customWidth="1"/>
    <col min="11021" max="11021" width="5" style="79" customWidth="1"/>
    <col min="11022" max="11022" width="6.85546875" style="79" customWidth="1"/>
    <col min="11023" max="11024" width="7.42578125" style="79" customWidth="1"/>
    <col min="11025" max="11025" width="6.85546875" style="79" customWidth="1"/>
    <col min="11026" max="11026" width="4" style="79" customWidth="1"/>
    <col min="11027" max="11027" width="7.140625" style="79" customWidth="1"/>
    <col min="11028" max="11028" width="6.28515625" style="79" customWidth="1"/>
    <col min="11029" max="11029" width="13.42578125" style="79" customWidth="1"/>
    <col min="11030" max="11030" width="12.28515625" style="79" customWidth="1"/>
    <col min="11031" max="11031" width="13.85546875" style="79" customWidth="1"/>
    <col min="11032" max="11032" width="5.85546875" style="79" customWidth="1"/>
    <col min="11033" max="11033" width="0.140625" style="79" customWidth="1"/>
    <col min="11034" max="11034" width="5.5703125" style="79" customWidth="1"/>
    <col min="11035" max="11035" width="12.42578125" style="79" customWidth="1"/>
    <col min="11036" max="11036" width="9.7109375" style="79" customWidth="1"/>
    <col min="11037" max="11037" width="11.7109375" style="79" customWidth="1"/>
    <col min="11038" max="11038" width="13.140625" style="79" customWidth="1"/>
    <col min="11039" max="11039" width="11.7109375" style="79" customWidth="1"/>
    <col min="11040" max="11040" width="14" style="79" customWidth="1"/>
    <col min="11041" max="11041" width="13.85546875" style="79" customWidth="1"/>
    <col min="11042" max="11042" width="8.140625" style="79" customWidth="1"/>
    <col min="11043" max="11043" width="27.5703125" style="79" customWidth="1"/>
    <col min="11044" max="11044" width="32.7109375" style="79" customWidth="1"/>
    <col min="11045" max="11045" width="16.85546875" style="79" bestFit="1" customWidth="1"/>
    <col min="11046" max="11046" width="0" style="79" hidden="1" customWidth="1"/>
    <col min="11047" max="11047" width="33.5703125" style="79" customWidth="1"/>
    <col min="11048" max="11264" width="9.140625" style="79"/>
    <col min="11265" max="11265" width="0" style="79" hidden="1" customWidth="1"/>
    <col min="11266" max="11266" width="5.42578125" style="79" customWidth="1"/>
    <col min="11267" max="11267" width="42.140625" style="79" customWidth="1"/>
    <col min="11268" max="11268" width="8" style="79" customWidth="1"/>
    <col min="11269" max="11270" width="4.140625" style="79" customWidth="1"/>
    <col min="11271" max="11271" width="13.28515625" style="79" customWidth="1"/>
    <col min="11272" max="11272" width="3.42578125" style="79" customWidth="1"/>
    <col min="11273" max="11273" width="4.7109375" style="79" customWidth="1"/>
    <col min="11274" max="11274" width="3.85546875" style="79" customWidth="1"/>
    <col min="11275" max="11275" width="3" style="79" customWidth="1"/>
    <col min="11276" max="11276" width="4.7109375" style="79" customWidth="1"/>
    <col min="11277" max="11277" width="5" style="79" customWidth="1"/>
    <col min="11278" max="11278" width="6.85546875" style="79" customWidth="1"/>
    <col min="11279" max="11280" width="7.42578125" style="79" customWidth="1"/>
    <col min="11281" max="11281" width="6.85546875" style="79" customWidth="1"/>
    <col min="11282" max="11282" width="4" style="79" customWidth="1"/>
    <col min="11283" max="11283" width="7.140625" style="79" customWidth="1"/>
    <col min="11284" max="11284" width="6.28515625" style="79" customWidth="1"/>
    <col min="11285" max="11285" width="13.42578125" style="79" customWidth="1"/>
    <col min="11286" max="11286" width="12.28515625" style="79" customWidth="1"/>
    <col min="11287" max="11287" width="13.85546875" style="79" customWidth="1"/>
    <col min="11288" max="11288" width="5.85546875" style="79" customWidth="1"/>
    <col min="11289" max="11289" width="0.140625" style="79" customWidth="1"/>
    <col min="11290" max="11290" width="5.5703125" style="79" customWidth="1"/>
    <col min="11291" max="11291" width="12.42578125" style="79" customWidth="1"/>
    <col min="11292" max="11292" width="9.7109375" style="79" customWidth="1"/>
    <col min="11293" max="11293" width="11.7109375" style="79" customWidth="1"/>
    <col min="11294" max="11294" width="13.140625" style="79" customWidth="1"/>
    <col min="11295" max="11295" width="11.7109375" style="79" customWidth="1"/>
    <col min="11296" max="11296" width="14" style="79" customWidth="1"/>
    <col min="11297" max="11297" width="13.85546875" style="79" customWidth="1"/>
    <col min="11298" max="11298" width="8.140625" style="79" customWidth="1"/>
    <col min="11299" max="11299" width="27.5703125" style="79" customWidth="1"/>
    <col min="11300" max="11300" width="32.7109375" style="79" customWidth="1"/>
    <col min="11301" max="11301" width="16.85546875" style="79" bestFit="1" customWidth="1"/>
    <col min="11302" max="11302" width="0" style="79" hidden="1" customWidth="1"/>
    <col min="11303" max="11303" width="33.5703125" style="79" customWidth="1"/>
    <col min="11304" max="11520" width="9.140625" style="79"/>
    <col min="11521" max="11521" width="0" style="79" hidden="1" customWidth="1"/>
    <col min="11522" max="11522" width="5.42578125" style="79" customWidth="1"/>
    <col min="11523" max="11523" width="42.140625" style="79" customWidth="1"/>
    <col min="11524" max="11524" width="8" style="79" customWidth="1"/>
    <col min="11525" max="11526" width="4.140625" style="79" customWidth="1"/>
    <col min="11527" max="11527" width="13.28515625" style="79" customWidth="1"/>
    <col min="11528" max="11528" width="3.42578125" style="79" customWidth="1"/>
    <col min="11529" max="11529" width="4.7109375" style="79" customWidth="1"/>
    <col min="11530" max="11530" width="3.85546875" style="79" customWidth="1"/>
    <col min="11531" max="11531" width="3" style="79" customWidth="1"/>
    <col min="11532" max="11532" width="4.7109375" style="79" customWidth="1"/>
    <col min="11533" max="11533" width="5" style="79" customWidth="1"/>
    <col min="11534" max="11534" width="6.85546875" style="79" customWidth="1"/>
    <col min="11535" max="11536" width="7.42578125" style="79" customWidth="1"/>
    <col min="11537" max="11537" width="6.85546875" style="79" customWidth="1"/>
    <col min="11538" max="11538" width="4" style="79" customWidth="1"/>
    <col min="11539" max="11539" width="7.140625" style="79" customWidth="1"/>
    <col min="11540" max="11540" width="6.28515625" style="79" customWidth="1"/>
    <col min="11541" max="11541" width="13.42578125" style="79" customWidth="1"/>
    <col min="11542" max="11542" width="12.28515625" style="79" customWidth="1"/>
    <col min="11543" max="11543" width="13.85546875" style="79" customWidth="1"/>
    <col min="11544" max="11544" width="5.85546875" style="79" customWidth="1"/>
    <col min="11545" max="11545" width="0.140625" style="79" customWidth="1"/>
    <col min="11546" max="11546" width="5.5703125" style="79" customWidth="1"/>
    <col min="11547" max="11547" width="12.42578125" style="79" customWidth="1"/>
    <col min="11548" max="11548" width="9.7109375" style="79" customWidth="1"/>
    <col min="11549" max="11549" width="11.7109375" style="79" customWidth="1"/>
    <col min="11550" max="11550" width="13.140625" style="79" customWidth="1"/>
    <col min="11551" max="11551" width="11.7109375" style="79" customWidth="1"/>
    <col min="11552" max="11552" width="14" style="79" customWidth="1"/>
    <col min="11553" max="11553" width="13.85546875" style="79" customWidth="1"/>
    <col min="11554" max="11554" width="8.140625" style="79" customWidth="1"/>
    <col min="11555" max="11555" width="27.5703125" style="79" customWidth="1"/>
    <col min="11556" max="11556" width="32.7109375" style="79" customWidth="1"/>
    <col min="11557" max="11557" width="16.85546875" style="79" bestFit="1" customWidth="1"/>
    <col min="11558" max="11558" width="0" style="79" hidden="1" customWidth="1"/>
    <col min="11559" max="11559" width="33.5703125" style="79" customWidth="1"/>
    <col min="11560" max="11776" width="9.140625" style="79"/>
    <col min="11777" max="11777" width="0" style="79" hidden="1" customWidth="1"/>
    <col min="11778" max="11778" width="5.42578125" style="79" customWidth="1"/>
    <col min="11779" max="11779" width="42.140625" style="79" customWidth="1"/>
    <col min="11780" max="11780" width="8" style="79" customWidth="1"/>
    <col min="11781" max="11782" width="4.140625" style="79" customWidth="1"/>
    <col min="11783" max="11783" width="13.28515625" style="79" customWidth="1"/>
    <col min="11784" max="11784" width="3.42578125" style="79" customWidth="1"/>
    <col min="11785" max="11785" width="4.7109375" style="79" customWidth="1"/>
    <col min="11786" max="11786" width="3.85546875" style="79" customWidth="1"/>
    <col min="11787" max="11787" width="3" style="79" customWidth="1"/>
    <col min="11788" max="11788" width="4.7109375" style="79" customWidth="1"/>
    <col min="11789" max="11789" width="5" style="79" customWidth="1"/>
    <col min="11790" max="11790" width="6.85546875" style="79" customWidth="1"/>
    <col min="11791" max="11792" width="7.42578125" style="79" customWidth="1"/>
    <col min="11793" max="11793" width="6.85546875" style="79" customWidth="1"/>
    <col min="11794" max="11794" width="4" style="79" customWidth="1"/>
    <col min="11795" max="11795" width="7.140625" style="79" customWidth="1"/>
    <col min="11796" max="11796" width="6.28515625" style="79" customWidth="1"/>
    <col min="11797" max="11797" width="13.42578125" style="79" customWidth="1"/>
    <col min="11798" max="11798" width="12.28515625" style="79" customWidth="1"/>
    <col min="11799" max="11799" width="13.85546875" style="79" customWidth="1"/>
    <col min="11800" max="11800" width="5.85546875" style="79" customWidth="1"/>
    <col min="11801" max="11801" width="0.140625" style="79" customWidth="1"/>
    <col min="11802" max="11802" width="5.5703125" style="79" customWidth="1"/>
    <col min="11803" max="11803" width="12.42578125" style="79" customWidth="1"/>
    <col min="11804" max="11804" width="9.7109375" style="79" customWidth="1"/>
    <col min="11805" max="11805" width="11.7109375" style="79" customWidth="1"/>
    <col min="11806" max="11806" width="13.140625" style="79" customWidth="1"/>
    <col min="11807" max="11807" width="11.7109375" style="79" customWidth="1"/>
    <col min="11808" max="11808" width="14" style="79" customWidth="1"/>
    <col min="11809" max="11809" width="13.85546875" style="79" customWidth="1"/>
    <col min="11810" max="11810" width="8.140625" style="79" customWidth="1"/>
    <col min="11811" max="11811" width="27.5703125" style="79" customWidth="1"/>
    <col min="11812" max="11812" width="32.7109375" style="79" customWidth="1"/>
    <col min="11813" max="11813" width="16.85546875" style="79" bestFit="1" customWidth="1"/>
    <col min="11814" max="11814" width="0" style="79" hidden="1" customWidth="1"/>
    <col min="11815" max="11815" width="33.5703125" style="79" customWidth="1"/>
    <col min="11816" max="12032" width="9.140625" style="79"/>
    <col min="12033" max="12033" width="0" style="79" hidden="1" customWidth="1"/>
    <col min="12034" max="12034" width="5.42578125" style="79" customWidth="1"/>
    <col min="12035" max="12035" width="42.140625" style="79" customWidth="1"/>
    <col min="12036" max="12036" width="8" style="79" customWidth="1"/>
    <col min="12037" max="12038" width="4.140625" style="79" customWidth="1"/>
    <col min="12039" max="12039" width="13.28515625" style="79" customWidth="1"/>
    <col min="12040" max="12040" width="3.42578125" style="79" customWidth="1"/>
    <col min="12041" max="12041" width="4.7109375" style="79" customWidth="1"/>
    <col min="12042" max="12042" width="3.85546875" style="79" customWidth="1"/>
    <col min="12043" max="12043" width="3" style="79" customWidth="1"/>
    <col min="12044" max="12044" width="4.7109375" style="79" customWidth="1"/>
    <col min="12045" max="12045" width="5" style="79" customWidth="1"/>
    <col min="12046" max="12046" width="6.85546875" style="79" customWidth="1"/>
    <col min="12047" max="12048" width="7.42578125" style="79" customWidth="1"/>
    <col min="12049" max="12049" width="6.85546875" style="79" customWidth="1"/>
    <col min="12050" max="12050" width="4" style="79" customWidth="1"/>
    <col min="12051" max="12051" width="7.140625" style="79" customWidth="1"/>
    <col min="12052" max="12052" width="6.28515625" style="79" customWidth="1"/>
    <col min="12053" max="12053" width="13.42578125" style="79" customWidth="1"/>
    <col min="12054" max="12054" width="12.28515625" style="79" customWidth="1"/>
    <col min="12055" max="12055" width="13.85546875" style="79" customWidth="1"/>
    <col min="12056" max="12056" width="5.85546875" style="79" customWidth="1"/>
    <col min="12057" max="12057" width="0.140625" style="79" customWidth="1"/>
    <col min="12058" max="12058" width="5.5703125" style="79" customWidth="1"/>
    <col min="12059" max="12059" width="12.42578125" style="79" customWidth="1"/>
    <col min="12060" max="12060" width="9.7109375" style="79" customWidth="1"/>
    <col min="12061" max="12061" width="11.7109375" style="79" customWidth="1"/>
    <col min="12062" max="12062" width="13.140625" style="79" customWidth="1"/>
    <col min="12063" max="12063" width="11.7109375" style="79" customWidth="1"/>
    <col min="12064" max="12064" width="14" style="79" customWidth="1"/>
    <col min="12065" max="12065" width="13.85546875" style="79" customWidth="1"/>
    <col min="12066" max="12066" width="8.140625" style="79" customWidth="1"/>
    <col min="12067" max="12067" width="27.5703125" style="79" customWidth="1"/>
    <col min="12068" max="12068" width="32.7109375" style="79" customWidth="1"/>
    <col min="12069" max="12069" width="16.85546875" style="79" bestFit="1" customWidth="1"/>
    <col min="12070" max="12070" width="0" style="79" hidden="1" customWidth="1"/>
    <col min="12071" max="12071" width="33.5703125" style="79" customWidth="1"/>
    <col min="12072" max="12288" width="9.140625" style="79"/>
    <col min="12289" max="12289" width="0" style="79" hidden="1" customWidth="1"/>
    <col min="12290" max="12290" width="5.42578125" style="79" customWidth="1"/>
    <col min="12291" max="12291" width="42.140625" style="79" customWidth="1"/>
    <col min="12292" max="12292" width="8" style="79" customWidth="1"/>
    <col min="12293" max="12294" width="4.140625" style="79" customWidth="1"/>
    <col min="12295" max="12295" width="13.28515625" style="79" customWidth="1"/>
    <col min="12296" max="12296" width="3.42578125" style="79" customWidth="1"/>
    <col min="12297" max="12297" width="4.7109375" style="79" customWidth="1"/>
    <col min="12298" max="12298" width="3.85546875" style="79" customWidth="1"/>
    <col min="12299" max="12299" width="3" style="79" customWidth="1"/>
    <col min="12300" max="12300" width="4.7109375" style="79" customWidth="1"/>
    <col min="12301" max="12301" width="5" style="79" customWidth="1"/>
    <col min="12302" max="12302" width="6.85546875" style="79" customWidth="1"/>
    <col min="12303" max="12304" width="7.42578125" style="79" customWidth="1"/>
    <col min="12305" max="12305" width="6.85546875" style="79" customWidth="1"/>
    <col min="12306" max="12306" width="4" style="79" customWidth="1"/>
    <col min="12307" max="12307" width="7.140625" style="79" customWidth="1"/>
    <col min="12308" max="12308" width="6.28515625" style="79" customWidth="1"/>
    <col min="12309" max="12309" width="13.42578125" style="79" customWidth="1"/>
    <col min="12310" max="12310" width="12.28515625" style="79" customWidth="1"/>
    <col min="12311" max="12311" width="13.85546875" style="79" customWidth="1"/>
    <col min="12312" max="12312" width="5.85546875" style="79" customWidth="1"/>
    <col min="12313" max="12313" width="0.140625" style="79" customWidth="1"/>
    <col min="12314" max="12314" width="5.5703125" style="79" customWidth="1"/>
    <col min="12315" max="12315" width="12.42578125" style="79" customWidth="1"/>
    <col min="12316" max="12316" width="9.7109375" style="79" customWidth="1"/>
    <col min="12317" max="12317" width="11.7109375" style="79" customWidth="1"/>
    <col min="12318" max="12318" width="13.140625" style="79" customWidth="1"/>
    <col min="12319" max="12319" width="11.7109375" style="79" customWidth="1"/>
    <col min="12320" max="12320" width="14" style="79" customWidth="1"/>
    <col min="12321" max="12321" width="13.85546875" style="79" customWidth="1"/>
    <col min="12322" max="12322" width="8.140625" style="79" customWidth="1"/>
    <col min="12323" max="12323" width="27.5703125" style="79" customWidth="1"/>
    <col min="12324" max="12324" width="32.7109375" style="79" customWidth="1"/>
    <col min="12325" max="12325" width="16.85546875" style="79" bestFit="1" customWidth="1"/>
    <col min="12326" max="12326" width="0" style="79" hidden="1" customWidth="1"/>
    <col min="12327" max="12327" width="33.5703125" style="79" customWidth="1"/>
    <col min="12328" max="12544" width="9.140625" style="79"/>
    <col min="12545" max="12545" width="0" style="79" hidden="1" customWidth="1"/>
    <col min="12546" max="12546" width="5.42578125" style="79" customWidth="1"/>
    <col min="12547" max="12547" width="42.140625" style="79" customWidth="1"/>
    <col min="12548" max="12548" width="8" style="79" customWidth="1"/>
    <col min="12549" max="12550" width="4.140625" style="79" customWidth="1"/>
    <col min="12551" max="12551" width="13.28515625" style="79" customWidth="1"/>
    <col min="12552" max="12552" width="3.42578125" style="79" customWidth="1"/>
    <col min="12553" max="12553" width="4.7109375" style="79" customWidth="1"/>
    <col min="12554" max="12554" width="3.85546875" style="79" customWidth="1"/>
    <col min="12555" max="12555" width="3" style="79" customWidth="1"/>
    <col min="12556" max="12556" width="4.7109375" style="79" customWidth="1"/>
    <col min="12557" max="12557" width="5" style="79" customWidth="1"/>
    <col min="12558" max="12558" width="6.85546875" style="79" customWidth="1"/>
    <col min="12559" max="12560" width="7.42578125" style="79" customWidth="1"/>
    <col min="12561" max="12561" width="6.85546875" style="79" customWidth="1"/>
    <col min="12562" max="12562" width="4" style="79" customWidth="1"/>
    <col min="12563" max="12563" width="7.140625" style="79" customWidth="1"/>
    <col min="12564" max="12564" width="6.28515625" style="79" customWidth="1"/>
    <col min="12565" max="12565" width="13.42578125" style="79" customWidth="1"/>
    <col min="12566" max="12566" width="12.28515625" style="79" customWidth="1"/>
    <col min="12567" max="12567" width="13.85546875" style="79" customWidth="1"/>
    <col min="12568" max="12568" width="5.85546875" style="79" customWidth="1"/>
    <col min="12569" max="12569" width="0.140625" style="79" customWidth="1"/>
    <col min="12570" max="12570" width="5.5703125" style="79" customWidth="1"/>
    <col min="12571" max="12571" width="12.42578125" style="79" customWidth="1"/>
    <col min="12572" max="12572" width="9.7109375" style="79" customWidth="1"/>
    <col min="12573" max="12573" width="11.7109375" style="79" customWidth="1"/>
    <col min="12574" max="12574" width="13.140625" style="79" customWidth="1"/>
    <col min="12575" max="12575" width="11.7109375" style="79" customWidth="1"/>
    <col min="12576" max="12576" width="14" style="79" customWidth="1"/>
    <col min="12577" max="12577" width="13.85546875" style="79" customWidth="1"/>
    <col min="12578" max="12578" width="8.140625" style="79" customWidth="1"/>
    <col min="12579" max="12579" width="27.5703125" style="79" customWidth="1"/>
    <col min="12580" max="12580" width="32.7109375" style="79" customWidth="1"/>
    <col min="12581" max="12581" width="16.85546875" style="79" bestFit="1" customWidth="1"/>
    <col min="12582" max="12582" width="0" style="79" hidden="1" customWidth="1"/>
    <col min="12583" max="12583" width="33.5703125" style="79" customWidth="1"/>
    <col min="12584" max="12800" width="9.140625" style="79"/>
    <col min="12801" max="12801" width="0" style="79" hidden="1" customWidth="1"/>
    <col min="12802" max="12802" width="5.42578125" style="79" customWidth="1"/>
    <col min="12803" max="12803" width="42.140625" style="79" customWidth="1"/>
    <col min="12804" max="12804" width="8" style="79" customWidth="1"/>
    <col min="12805" max="12806" width="4.140625" style="79" customWidth="1"/>
    <col min="12807" max="12807" width="13.28515625" style="79" customWidth="1"/>
    <col min="12808" max="12808" width="3.42578125" style="79" customWidth="1"/>
    <col min="12809" max="12809" width="4.7109375" style="79" customWidth="1"/>
    <col min="12810" max="12810" width="3.85546875" style="79" customWidth="1"/>
    <col min="12811" max="12811" width="3" style="79" customWidth="1"/>
    <col min="12812" max="12812" width="4.7109375" style="79" customWidth="1"/>
    <col min="12813" max="12813" width="5" style="79" customWidth="1"/>
    <col min="12814" max="12814" width="6.85546875" style="79" customWidth="1"/>
    <col min="12815" max="12816" width="7.42578125" style="79" customWidth="1"/>
    <col min="12817" max="12817" width="6.85546875" style="79" customWidth="1"/>
    <col min="12818" max="12818" width="4" style="79" customWidth="1"/>
    <col min="12819" max="12819" width="7.140625" style="79" customWidth="1"/>
    <col min="12820" max="12820" width="6.28515625" style="79" customWidth="1"/>
    <col min="12821" max="12821" width="13.42578125" style="79" customWidth="1"/>
    <col min="12822" max="12822" width="12.28515625" style="79" customWidth="1"/>
    <col min="12823" max="12823" width="13.85546875" style="79" customWidth="1"/>
    <col min="12824" max="12824" width="5.85546875" style="79" customWidth="1"/>
    <col min="12825" max="12825" width="0.140625" style="79" customWidth="1"/>
    <col min="12826" max="12826" width="5.5703125" style="79" customWidth="1"/>
    <col min="12827" max="12827" width="12.42578125" style="79" customWidth="1"/>
    <col min="12828" max="12828" width="9.7109375" style="79" customWidth="1"/>
    <col min="12829" max="12829" width="11.7109375" style="79" customWidth="1"/>
    <col min="12830" max="12830" width="13.140625" style="79" customWidth="1"/>
    <col min="12831" max="12831" width="11.7109375" style="79" customWidth="1"/>
    <col min="12832" max="12832" width="14" style="79" customWidth="1"/>
    <col min="12833" max="12833" width="13.85546875" style="79" customWidth="1"/>
    <col min="12834" max="12834" width="8.140625" style="79" customWidth="1"/>
    <col min="12835" max="12835" width="27.5703125" style="79" customWidth="1"/>
    <col min="12836" max="12836" width="32.7109375" style="79" customWidth="1"/>
    <col min="12837" max="12837" width="16.85546875" style="79" bestFit="1" customWidth="1"/>
    <col min="12838" max="12838" width="0" style="79" hidden="1" customWidth="1"/>
    <col min="12839" max="12839" width="33.5703125" style="79" customWidth="1"/>
    <col min="12840" max="13056" width="9.140625" style="79"/>
    <col min="13057" max="13057" width="0" style="79" hidden="1" customWidth="1"/>
    <col min="13058" max="13058" width="5.42578125" style="79" customWidth="1"/>
    <col min="13059" max="13059" width="42.140625" style="79" customWidth="1"/>
    <col min="13060" max="13060" width="8" style="79" customWidth="1"/>
    <col min="13061" max="13062" width="4.140625" style="79" customWidth="1"/>
    <col min="13063" max="13063" width="13.28515625" style="79" customWidth="1"/>
    <col min="13064" max="13064" width="3.42578125" style="79" customWidth="1"/>
    <col min="13065" max="13065" width="4.7109375" style="79" customWidth="1"/>
    <col min="13066" max="13066" width="3.85546875" style="79" customWidth="1"/>
    <col min="13067" max="13067" width="3" style="79" customWidth="1"/>
    <col min="13068" max="13068" width="4.7109375" style="79" customWidth="1"/>
    <col min="13069" max="13069" width="5" style="79" customWidth="1"/>
    <col min="13070" max="13070" width="6.85546875" style="79" customWidth="1"/>
    <col min="13071" max="13072" width="7.42578125" style="79" customWidth="1"/>
    <col min="13073" max="13073" width="6.85546875" style="79" customWidth="1"/>
    <col min="13074" max="13074" width="4" style="79" customWidth="1"/>
    <col min="13075" max="13075" width="7.140625" style="79" customWidth="1"/>
    <col min="13076" max="13076" width="6.28515625" style="79" customWidth="1"/>
    <col min="13077" max="13077" width="13.42578125" style="79" customWidth="1"/>
    <col min="13078" max="13078" width="12.28515625" style="79" customWidth="1"/>
    <col min="13079" max="13079" width="13.85546875" style="79" customWidth="1"/>
    <col min="13080" max="13080" width="5.85546875" style="79" customWidth="1"/>
    <col min="13081" max="13081" width="0.140625" style="79" customWidth="1"/>
    <col min="13082" max="13082" width="5.5703125" style="79" customWidth="1"/>
    <col min="13083" max="13083" width="12.42578125" style="79" customWidth="1"/>
    <col min="13084" max="13084" width="9.7109375" style="79" customWidth="1"/>
    <col min="13085" max="13085" width="11.7109375" style="79" customWidth="1"/>
    <col min="13086" max="13086" width="13.140625" style="79" customWidth="1"/>
    <col min="13087" max="13087" width="11.7109375" style="79" customWidth="1"/>
    <col min="13088" max="13088" width="14" style="79" customWidth="1"/>
    <col min="13089" max="13089" width="13.85546875" style="79" customWidth="1"/>
    <col min="13090" max="13090" width="8.140625" style="79" customWidth="1"/>
    <col min="13091" max="13091" width="27.5703125" style="79" customWidth="1"/>
    <col min="13092" max="13092" width="32.7109375" style="79" customWidth="1"/>
    <col min="13093" max="13093" width="16.85546875" style="79" bestFit="1" customWidth="1"/>
    <col min="13094" max="13094" width="0" style="79" hidden="1" customWidth="1"/>
    <col min="13095" max="13095" width="33.5703125" style="79" customWidth="1"/>
    <col min="13096" max="13312" width="9.140625" style="79"/>
    <col min="13313" max="13313" width="0" style="79" hidden="1" customWidth="1"/>
    <col min="13314" max="13314" width="5.42578125" style="79" customWidth="1"/>
    <col min="13315" max="13315" width="42.140625" style="79" customWidth="1"/>
    <col min="13316" max="13316" width="8" style="79" customWidth="1"/>
    <col min="13317" max="13318" width="4.140625" style="79" customWidth="1"/>
    <col min="13319" max="13319" width="13.28515625" style="79" customWidth="1"/>
    <col min="13320" max="13320" width="3.42578125" style="79" customWidth="1"/>
    <col min="13321" max="13321" width="4.7109375" style="79" customWidth="1"/>
    <col min="13322" max="13322" width="3.85546875" style="79" customWidth="1"/>
    <col min="13323" max="13323" width="3" style="79" customWidth="1"/>
    <col min="13324" max="13324" width="4.7109375" style="79" customWidth="1"/>
    <col min="13325" max="13325" width="5" style="79" customWidth="1"/>
    <col min="13326" max="13326" width="6.85546875" style="79" customWidth="1"/>
    <col min="13327" max="13328" width="7.42578125" style="79" customWidth="1"/>
    <col min="13329" max="13329" width="6.85546875" style="79" customWidth="1"/>
    <col min="13330" max="13330" width="4" style="79" customWidth="1"/>
    <col min="13331" max="13331" width="7.140625" style="79" customWidth="1"/>
    <col min="13332" max="13332" width="6.28515625" style="79" customWidth="1"/>
    <col min="13333" max="13333" width="13.42578125" style="79" customWidth="1"/>
    <col min="13334" max="13334" width="12.28515625" style="79" customWidth="1"/>
    <col min="13335" max="13335" width="13.85546875" style="79" customWidth="1"/>
    <col min="13336" max="13336" width="5.85546875" style="79" customWidth="1"/>
    <col min="13337" max="13337" width="0.140625" style="79" customWidth="1"/>
    <col min="13338" max="13338" width="5.5703125" style="79" customWidth="1"/>
    <col min="13339" max="13339" width="12.42578125" style="79" customWidth="1"/>
    <col min="13340" max="13340" width="9.7109375" style="79" customWidth="1"/>
    <col min="13341" max="13341" width="11.7109375" style="79" customWidth="1"/>
    <col min="13342" max="13342" width="13.140625" style="79" customWidth="1"/>
    <col min="13343" max="13343" width="11.7109375" style="79" customWidth="1"/>
    <col min="13344" max="13344" width="14" style="79" customWidth="1"/>
    <col min="13345" max="13345" width="13.85546875" style="79" customWidth="1"/>
    <col min="13346" max="13346" width="8.140625" style="79" customWidth="1"/>
    <col min="13347" max="13347" width="27.5703125" style="79" customWidth="1"/>
    <col min="13348" max="13348" width="32.7109375" style="79" customWidth="1"/>
    <col min="13349" max="13349" width="16.85546875" style="79" bestFit="1" customWidth="1"/>
    <col min="13350" max="13350" width="0" style="79" hidden="1" customWidth="1"/>
    <col min="13351" max="13351" width="33.5703125" style="79" customWidth="1"/>
    <col min="13352" max="13568" width="9.140625" style="79"/>
    <col min="13569" max="13569" width="0" style="79" hidden="1" customWidth="1"/>
    <col min="13570" max="13570" width="5.42578125" style="79" customWidth="1"/>
    <col min="13571" max="13571" width="42.140625" style="79" customWidth="1"/>
    <col min="13572" max="13572" width="8" style="79" customWidth="1"/>
    <col min="13573" max="13574" width="4.140625" style="79" customWidth="1"/>
    <col min="13575" max="13575" width="13.28515625" style="79" customWidth="1"/>
    <col min="13576" max="13576" width="3.42578125" style="79" customWidth="1"/>
    <col min="13577" max="13577" width="4.7109375" style="79" customWidth="1"/>
    <col min="13578" max="13578" width="3.85546875" style="79" customWidth="1"/>
    <col min="13579" max="13579" width="3" style="79" customWidth="1"/>
    <col min="13580" max="13580" width="4.7109375" style="79" customWidth="1"/>
    <col min="13581" max="13581" width="5" style="79" customWidth="1"/>
    <col min="13582" max="13582" width="6.85546875" style="79" customWidth="1"/>
    <col min="13583" max="13584" width="7.42578125" style="79" customWidth="1"/>
    <col min="13585" max="13585" width="6.85546875" style="79" customWidth="1"/>
    <col min="13586" max="13586" width="4" style="79" customWidth="1"/>
    <col min="13587" max="13587" width="7.140625" style="79" customWidth="1"/>
    <col min="13588" max="13588" width="6.28515625" style="79" customWidth="1"/>
    <col min="13589" max="13589" width="13.42578125" style="79" customWidth="1"/>
    <col min="13590" max="13590" width="12.28515625" style="79" customWidth="1"/>
    <col min="13591" max="13591" width="13.85546875" style="79" customWidth="1"/>
    <col min="13592" max="13592" width="5.85546875" style="79" customWidth="1"/>
    <col min="13593" max="13593" width="0.140625" style="79" customWidth="1"/>
    <col min="13594" max="13594" width="5.5703125" style="79" customWidth="1"/>
    <col min="13595" max="13595" width="12.42578125" style="79" customWidth="1"/>
    <col min="13596" max="13596" width="9.7109375" style="79" customWidth="1"/>
    <col min="13597" max="13597" width="11.7109375" style="79" customWidth="1"/>
    <col min="13598" max="13598" width="13.140625" style="79" customWidth="1"/>
    <col min="13599" max="13599" width="11.7109375" style="79" customWidth="1"/>
    <col min="13600" max="13600" width="14" style="79" customWidth="1"/>
    <col min="13601" max="13601" width="13.85546875" style="79" customWidth="1"/>
    <col min="13602" max="13602" width="8.140625" style="79" customWidth="1"/>
    <col min="13603" max="13603" width="27.5703125" style="79" customWidth="1"/>
    <col min="13604" max="13604" width="32.7109375" style="79" customWidth="1"/>
    <col min="13605" max="13605" width="16.85546875" style="79" bestFit="1" customWidth="1"/>
    <col min="13606" max="13606" width="0" style="79" hidden="1" customWidth="1"/>
    <col min="13607" max="13607" width="33.5703125" style="79" customWidth="1"/>
    <col min="13608" max="13824" width="9.140625" style="79"/>
    <col min="13825" max="13825" width="0" style="79" hidden="1" customWidth="1"/>
    <col min="13826" max="13826" width="5.42578125" style="79" customWidth="1"/>
    <col min="13827" max="13827" width="42.140625" style="79" customWidth="1"/>
    <col min="13828" max="13828" width="8" style="79" customWidth="1"/>
    <col min="13829" max="13830" width="4.140625" style="79" customWidth="1"/>
    <col min="13831" max="13831" width="13.28515625" style="79" customWidth="1"/>
    <col min="13832" max="13832" width="3.42578125" style="79" customWidth="1"/>
    <col min="13833" max="13833" width="4.7109375" style="79" customWidth="1"/>
    <col min="13834" max="13834" width="3.85546875" style="79" customWidth="1"/>
    <col min="13835" max="13835" width="3" style="79" customWidth="1"/>
    <col min="13836" max="13836" width="4.7109375" style="79" customWidth="1"/>
    <col min="13837" max="13837" width="5" style="79" customWidth="1"/>
    <col min="13838" max="13838" width="6.85546875" style="79" customWidth="1"/>
    <col min="13839" max="13840" width="7.42578125" style="79" customWidth="1"/>
    <col min="13841" max="13841" width="6.85546875" style="79" customWidth="1"/>
    <col min="13842" max="13842" width="4" style="79" customWidth="1"/>
    <col min="13843" max="13843" width="7.140625" style="79" customWidth="1"/>
    <col min="13844" max="13844" width="6.28515625" style="79" customWidth="1"/>
    <col min="13845" max="13845" width="13.42578125" style="79" customWidth="1"/>
    <col min="13846" max="13846" width="12.28515625" style="79" customWidth="1"/>
    <col min="13847" max="13847" width="13.85546875" style="79" customWidth="1"/>
    <col min="13848" max="13848" width="5.85546875" style="79" customWidth="1"/>
    <col min="13849" max="13849" width="0.140625" style="79" customWidth="1"/>
    <col min="13850" max="13850" width="5.5703125" style="79" customWidth="1"/>
    <col min="13851" max="13851" width="12.42578125" style="79" customWidth="1"/>
    <col min="13852" max="13852" width="9.7109375" style="79" customWidth="1"/>
    <col min="13853" max="13853" width="11.7109375" style="79" customWidth="1"/>
    <col min="13854" max="13854" width="13.140625" style="79" customWidth="1"/>
    <col min="13855" max="13855" width="11.7109375" style="79" customWidth="1"/>
    <col min="13856" max="13856" width="14" style="79" customWidth="1"/>
    <col min="13857" max="13857" width="13.85546875" style="79" customWidth="1"/>
    <col min="13858" max="13858" width="8.140625" style="79" customWidth="1"/>
    <col min="13859" max="13859" width="27.5703125" style="79" customWidth="1"/>
    <col min="13860" max="13860" width="32.7109375" style="79" customWidth="1"/>
    <col min="13861" max="13861" width="16.85546875" style="79" bestFit="1" customWidth="1"/>
    <col min="13862" max="13862" width="0" style="79" hidden="1" customWidth="1"/>
    <col min="13863" max="13863" width="33.5703125" style="79" customWidth="1"/>
    <col min="13864" max="14080" width="9.140625" style="79"/>
    <col min="14081" max="14081" width="0" style="79" hidden="1" customWidth="1"/>
    <col min="14082" max="14082" width="5.42578125" style="79" customWidth="1"/>
    <col min="14083" max="14083" width="42.140625" style="79" customWidth="1"/>
    <col min="14084" max="14084" width="8" style="79" customWidth="1"/>
    <col min="14085" max="14086" width="4.140625" style="79" customWidth="1"/>
    <col min="14087" max="14087" width="13.28515625" style="79" customWidth="1"/>
    <col min="14088" max="14088" width="3.42578125" style="79" customWidth="1"/>
    <col min="14089" max="14089" width="4.7109375" style="79" customWidth="1"/>
    <col min="14090" max="14090" width="3.85546875" style="79" customWidth="1"/>
    <col min="14091" max="14091" width="3" style="79" customWidth="1"/>
    <col min="14092" max="14092" width="4.7109375" style="79" customWidth="1"/>
    <col min="14093" max="14093" width="5" style="79" customWidth="1"/>
    <col min="14094" max="14094" width="6.85546875" style="79" customWidth="1"/>
    <col min="14095" max="14096" width="7.42578125" style="79" customWidth="1"/>
    <col min="14097" max="14097" width="6.85546875" style="79" customWidth="1"/>
    <col min="14098" max="14098" width="4" style="79" customWidth="1"/>
    <col min="14099" max="14099" width="7.140625" style="79" customWidth="1"/>
    <col min="14100" max="14100" width="6.28515625" style="79" customWidth="1"/>
    <col min="14101" max="14101" width="13.42578125" style="79" customWidth="1"/>
    <col min="14102" max="14102" width="12.28515625" style="79" customWidth="1"/>
    <col min="14103" max="14103" width="13.85546875" style="79" customWidth="1"/>
    <col min="14104" max="14104" width="5.85546875" style="79" customWidth="1"/>
    <col min="14105" max="14105" width="0.140625" style="79" customWidth="1"/>
    <col min="14106" max="14106" width="5.5703125" style="79" customWidth="1"/>
    <col min="14107" max="14107" width="12.42578125" style="79" customWidth="1"/>
    <col min="14108" max="14108" width="9.7109375" style="79" customWidth="1"/>
    <col min="14109" max="14109" width="11.7109375" style="79" customWidth="1"/>
    <col min="14110" max="14110" width="13.140625" style="79" customWidth="1"/>
    <col min="14111" max="14111" width="11.7109375" style="79" customWidth="1"/>
    <col min="14112" max="14112" width="14" style="79" customWidth="1"/>
    <col min="14113" max="14113" width="13.85546875" style="79" customWidth="1"/>
    <col min="14114" max="14114" width="8.140625" style="79" customWidth="1"/>
    <col min="14115" max="14115" width="27.5703125" style="79" customWidth="1"/>
    <col min="14116" max="14116" width="32.7109375" style="79" customWidth="1"/>
    <col min="14117" max="14117" width="16.85546875" style="79" bestFit="1" customWidth="1"/>
    <col min="14118" max="14118" width="0" style="79" hidden="1" customWidth="1"/>
    <col min="14119" max="14119" width="33.5703125" style="79" customWidth="1"/>
    <col min="14120" max="14336" width="9.140625" style="79"/>
    <col min="14337" max="14337" width="0" style="79" hidden="1" customWidth="1"/>
    <col min="14338" max="14338" width="5.42578125" style="79" customWidth="1"/>
    <col min="14339" max="14339" width="42.140625" style="79" customWidth="1"/>
    <col min="14340" max="14340" width="8" style="79" customWidth="1"/>
    <col min="14341" max="14342" width="4.140625" style="79" customWidth="1"/>
    <col min="14343" max="14343" width="13.28515625" style="79" customWidth="1"/>
    <col min="14344" max="14344" width="3.42578125" style="79" customWidth="1"/>
    <col min="14345" max="14345" width="4.7109375" style="79" customWidth="1"/>
    <col min="14346" max="14346" width="3.85546875" style="79" customWidth="1"/>
    <col min="14347" max="14347" width="3" style="79" customWidth="1"/>
    <col min="14348" max="14348" width="4.7109375" style="79" customWidth="1"/>
    <col min="14349" max="14349" width="5" style="79" customWidth="1"/>
    <col min="14350" max="14350" width="6.85546875" style="79" customWidth="1"/>
    <col min="14351" max="14352" width="7.42578125" style="79" customWidth="1"/>
    <col min="14353" max="14353" width="6.85546875" style="79" customWidth="1"/>
    <col min="14354" max="14354" width="4" style="79" customWidth="1"/>
    <col min="14355" max="14355" width="7.140625" style="79" customWidth="1"/>
    <col min="14356" max="14356" width="6.28515625" style="79" customWidth="1"/>
    <col min="14357" max="14357" width="13.42578125" style="79" customWidth="1"/>
    <col min="14358" max="14358" width="12.28515625" style="79" customWidth="1"/>
    <col min="14359" max="14359" width="13.85546875" style="79" customWidth="1"/>
    <col min="14360" max="14360" width="5.85546875" style="79" customWidth="1"/>
    <col min="14361" max="14361" width="0.140625" style="79" customWidth="1"/>
    <col min="14362" max="14362" width="5.5703125" style="79" customWidth="1"/>
    <col min="14363" max="14363" width="12.42578125" style="79" customWidth="1"/>
    <col min="14364" max="14364" width="9.7109375" style="79" customWidth="1"/>
    <col min="14365" max="14365" width="11.7109375" style="79" customWidth="1"/>
    <col min="14366" max="14366" width="13.140625" style="79" customWidth="1"/>
    <col min="14367" max="14367" width="11.7109375" style="79" customWidth="1"/>
    <col min="14368" max="14368" width="14" style="79" customWidth="1"/>
    <col min="14369" max="14369" width="13.85546875" style="79" customWidth="1"/>
    <col min="14370" max="14370" width="8.140625" style="79" customWidth="1"/>
    <col min="14371" max="14371" width="27.5703125" style="79" customWidth="1"/>
    <col min="14372" max="14372" width="32.7109375" style="79" customWidth="1"/>
    <col min="14373" max="14373" width="16.85546875" style="79" bestFit="1" customWidth="1"/>
    <col min="14374" max="14374" width="0" style="79" hidden="1" customWidth="1"/>
    <col min="14375" max="14375" width="33.5703125" style="79" customWidth="1"/>
    <col min="14376" max="14592" width="9.140625" style="79"/>
    <col min="14593" max="14593" width="0" style="79" hidden="1" customWidth="1"/>
    <col min="14594" max="14594" width="5.42578125" style="79" customWidth="1"/>
    <col min="14595" max="14595" width="42.140625" style="79" customWidth="1"/>
    <col min="14596" max="14596" width="8" style="79" customWidth="1"/>
    <col min="14597" max="14598" width="4.140625" style="79" customWidth="1"/>
    <col min="14599" max="14599" width="13.28515625" style="79" customWidth="1"/>
    <col min="14600" max="14600" width="3.42578125" style="79" customWidth="1"/>
    <col min="14601" max="14601" width="4.7109375" style="79" customWidth="1"/>
    <col min="14602" max="14602" width="3.85546875" style="79" customWidth="1"/>
    <col min="14603" max="14603" width="3" style="79" customWidth="1"/>
    <col min="14604" max="14604" width="4.7109375" style="79" customWidth="1"/>
    <col min="14605" max="14605" width="5" style="79" customWidth="1"/>
    <col min="14606" max="14606" width="6.85546875" style="79" customWidth="1"/>
    <col min="14607" max="14608" width="7.42578125" style="79" customWidth="1"/>
    <col min="14609" max="14609" width="6.85546875" style="79" customWidth="1"/>
    <col min="14610" max="14610" width="4" style="79" customWidth="1"/>
    <col min="14611" max="14611" width="7.140625" style="79" customWidth="1"/>
    <col min="14612" max="14612" width="6.28515625" style="79" customWidth="1"/>
    <col min="14613" max="14613" width="13.42578125" style="79" customWidth="1"/>
    <col min="14614" max="14614" width="12.28515625" style="79" customWidth="1"/>
    <col min="14615" max="14615" width="13.85546875" style="79" customWidth="1"/>
    <col min="14616" max="14616" width="5.85546875" style="79" customWidth="1"/>
    <col min="14617" max="14617" width="0.140625" style="79" customWidth="1"/>
    <col min="14618" max="14618" width="5.5703125" style="79" customWidth="1"/>
    <col min="14619" max="14619" width="12.42578125" style="79" customWidth="1"/>
    <col min="14620" max="14620" width="9.7109375" style="79" customWidth="1"/>
    <col min="14621" max="14621" width="11.7109375" style="79" customWidth="1"/>
    <col min="14622" max="14622" width="13.140625" style="79" customWidth="1"/>
    <col min="14623" max="14623" width="11.7109375" style="79" customWidth="1"/>
    <col min="14624" max="14624" width="14" style="79" customWidth="1"/>
    <col min="14625" max="14625" width="13.85546875" style="79" customWidth="1"/>
    <col min="14626" max="14626" width="8.140625" style="79" customWidth="1"/>
    <col min="14627" max="14627" width="27.5703125" style="79" customWidth="1"/>
    <col min="14628" max="14628" width="32.7109375" style="79" customWidth="1"/>
    <col min="14629" max="14629" width="16.85546875" style="79" bestFit="1" customWidth="1"/>
    <col min="14630" max="14630" width="0" style="79" hidden="1" customWidth="1"/>
    <col min="14631" max="14631" width="33.5703125" style="79" customWidth="1"/>
    <col min="14632" max="14848" width="9.140625" style="79"/>
    <col min="14849" max="14849" width="0" style="79" hidden="1" customWidth="1"/>
    <col min="14850" max="14850" width="5.42578125" style="79" customWidth="1"/>
    <col min="14851" max="14851" width="42.140625" style="79" customWidth="1"/>
    <col min="14852" max="14852" width="8" style="79" customWidth="1"/>
    <col min="14853" max="14854" width="4.140625" style="79" customWidth="1"/>
    <col min="14855" max="14855" width="13.28515625" style="79" customWidth="1"/>
    <col min="14856" max="14856" width="3.42578125" style="79" customWidth="1"/>
    <col min="14857" max="14857" width="4.7109375" style="79" customWidth="1"/>
    <col min="14858" max="14858" width="3.85546875" style="79" customWidth="1"/>
    <col min="14859" max="14859" width="3" style="79" customWidth="1"/>
    <col min="14860" max="14860" width="4.7109375" style="79" customWidth="1"/>
    <col min="14861" max="14861" width="5" style="79" customWidth="1"/>
    <col min="14862" max="14862" width="6.85546875" style="79" customWidth="1"/>
    <col min="14863" max="14864" width="7.42578125" style="79" customWidth="1"/>
    <col min="14865" max="14865" width="6.85546875" style="79" customWidth="1"/>
    <col min="14866" max="14866" width="4" style="79" customWidth="1"/>
    <col min="14867" max="14867" width="7.140625" style="79" customWidth="1"/>
    <col min="14868" max="14868" width="6.28515625" style="79" customWidth="1"/>
    <col min="14869" max="14869" width="13.42578125" style="79" customWidth="1"/>
    <col min="14870" max="14870" width="12.28515625" style="79" customWidth="1"/>
    <col min="14871" max="14871" width="13.85546875" style="79" customWidth="1"/>
    <col min="14872" max="14872" width="5.85546875" style="79" customWidth="1"/>
    <col min="14873" max="14873" width="0.140625" style="79" customWidth="1"/>
    <col min="14874" max="14874" width="5.5703125" style="79" customWidth="1"/>
    <col min="14875" max="14875" width="12.42578125" style="79" customWidth="1"/>
    <col min="14876" max="14876" width="9.7109375" style="79" customWidth="1"/>
    <col min="14877" max="14877" width="11.7109375" style="79" customWidth="1"/>
    <col min="14878" max="14878" width="13.140625" style="79" customWidth="1"/>
    <col min="14879" max="14879" width="11.7109375" style="79" customWidth="1"/>
    <col min="14880" max="14880" width="14" style="79" customWidth="1"/>
    <col min="14881" max="14881" width="13.85546875" style="79" customWidth="1"/>
    <col min="14882" max="14882" width="8.140625" style="79" customWidth="1"/>
    <col min="14883" max="14883" width="27.5703125" style="79" customWidth="1"/>
    <col min="14884" max="14884" width="32.7109375" style="79" customWidth="1"/>
    <col min="14885" max="14885" width="16.85546875" style="79" bestFit="1" customWidth="1"/>
    <col min="14886" max="14886" width="0" style="79" hidden="1" customWidth="1"/>
    <col min="14887" max="14887" width="33.5703125" style="79" customWidth="1"/>
    <col min="14888" max="15104" width="9.140625" style="79"/>
    <col min="15105" max="15105" width="0" style="79" hidden="1" customWidth="1"/>
    <col min="15106" max="15106" width="5.42578125" style="79" customWidth="1"/>
    <col min="15107" max="15107" width="42.140625" style="79" customWidth="1"/>
    <col min="15108" max="15108" width="8" style="79" customWidth="1"/>
    <col min="15109" max="15110" width="4.140625" style="79" customWidth="1"/>
    <col min="15111" max="15111" width="13.28515625" style="79" customWidth="1"/>
    <col min="15112" max="15112" width="3.42578125" style="79" customWidth="1"/>
    <col min="15113" max="15113" width="4.7109375" style="79" customWidth="1"/>
    <col min="15114" max="15114" width="3.85546875" style="79" customWidth="1"/>
    <col min="15115" max="15115" width="3" style="79" customWidth="1"/>
    <col min="15116" max="15116" width="4.7109375" style="79" customWidth="1"/>
    <col min="15117" max="15117" width="5" style="79" customWidth="1"/>
    <col min="15118" max="15118" width="6.85546875" style="79" customWidth="1"/>
    <col min="15119" max="15120" width="7.42578125" style="79" customWidth="1"/>
    <col min="15121" max="15121" width="6.85546875" style="79" customWidth="1"/>
    <col min="15122" max="15122" width="4" style="79" customWidth="1"/>
    <col min="15123" max="15123" width="7.140625" style="79" customWidth="1"/>
    <col min="15124" max="15124" width="6.28515625" style="79" customWidth="1"/>
    <col min="15125" max="15125" width="13.42578125" style="79" customWidth="1"/>
    <col min="15126" max="15126" width="12.28515625" style="79" customWidth="1"/>
    <col min="15127" max="15127" width="13.85546875" style="79" customWidth="1"/>
    <col min="15128" max="15128" width="5.85546875" style="79" customWidth="1"/>
    <col min="15129" max="15129" width="0.140625" style="79" customWidth="1"/>
    <col min="15130" max="15130" width="5.5703125" style="79" customWidth="1"/>
    <col min="15131" max="15131" width="12.42578125" style="79" customWidth="1"/>
    <col min="15132" max="15132" width="9.7109375" style="79" customWidth="1"/>
    <col min="15133" max="15133" width="11.7109375" style="79" customWidth="1"/>
    <col min="15134" max="15134" width="13.140625" style="79" customWidth="1"/>
    <col min="15135" max="15135" width="11.7109375" style="79" customWidth="1"/>
    <col min="15136" max="15136" width="14" style="79" customWidth="1"/>
    <col min="15137" max="15137" width="13.85546875" style="79" customWidth="1"/>
    <col min="15138" max="15138" width="8.140625" style="79" customWidth="1"/>
    <col min="15139" max="15139" width="27.5703125" style="79" customWidth="1"/>
    <col min="15140" max="15140" width="32.7109375" style="79" customWidth="1"/>
    <col min="15141" max="15141" width="16.85546875" style="79" bestFit="1" customWidth="1"/>
    <col min="15142" max="15142" width="0" style="79" hidden="1" customWidth="1"/>
    <col min="15143" max="15143" width="33.5703125" style="79" customWidth="1"/>
    <col min="15144" max="15360" width="9.140625" style="79"/>
    <col min="15361" max="15361" width="0" style="79" hidden="1" customWidth="1"/>
    <col min="15362" max="15362" width="5.42578125" style="79" customWidth="1"/>
    <col min="15363" max="15363" width="42.140625" style="79" customWidth="1"/>
    <col min="15364" max="15364" width="8" style="79" customWidth="1"/>
    <col min="15365" max="15366" width="4.140625" style="79" customWidth="1"/>
    <col min="15367" max="15367" width="13.28515625" style="79" customWidth="1"/>
    <col min="15368" max="15368" width="3.42578125" style="79" customWidth="1"/>
    <col min="15369" max="15369" width="4.7109375" style="79" customWidth="1"/>
    <col min="15370" max="15370" width="3.85546875" style="79" customWidth="1"/>
    <col min="15371" max="15371" width="3" style="79" customWidth="1"/>
    <col min="15372" max="15372" width="4.7109375" style="79" customWidth="1"/>
    <col min="15373" max="15373" width="5" style="79" customWidth="1"/>
    <col min="15374" max="15374" width="6.85546875" style="79" customWidth="1"/>
    <col min="15375" max="15376" width="7.42578125" style="79" customWidth="1"/>
    <col min="15377" max="15377" width="6.85546875" style="79" customWidth="1"/>
    <col min="15378" max="15378" width="4" style="79" customWidth="1"/>
    <col min="15379" max="15379" width="7.140625" style="79" customWidth="1"/>
    <col min="15380" max="15380" width="6.28515625" style="79" customWidth="1"/>
    <col min="15381" max="15381" width="13.42578125" style="79" customWidth="1"/>
    <col min="15382" max="15382" width="12.28515625" style="79" customWidth="1"/>
    <col min="15383" max="15383" width="13.85546875" style="79" customWidth="1"/>
    <col min="15384" max="15384" width="5.85546875" style="79" customWidth="1"/>
    <col min="15385" max="15385" width="0.140625" style="79" customWidth="1"/>
    <col min="15386" max="15386" width="5.5703125" style="79" customWidth="1"/>
    <col min="15387" max="15387" width="12.42578125" style="79" customWidth="1"/>
    <col min="15388" max="15388" width="9.7109375" style="79" customWidth="1"/>
    <col min="15389" max="15389" width="11.7109375" style="79" customWidth="1"/>
    <col min="15390" max="15390" width="13.140625" style="79" customWidth="1"/>
    <col min="15391" max="15391" width="11.7109375" style="79" customWidth="1"/>
    <col min="15392" max="15392" width="14" style="79" customWidth="1"/>
    <col min="15393" max="15393" width="13.85546875" style="79" customWidth="1"/>
    <col min="15394" max="15394" width="8.140625" style="79" customWidth="1"/>
    <col min="15395" max="15395" width="27.5703125" style="79" customWidth="1"/>
    <col min="15396" max="15396" width="32.7109375" style="79" customWidth="1"/>
    <col min="15397" max="15397" width="16.85546875" style="79" bestFit="1" customWidth="1"/>
    <col min="15398" max="15398" width="0" style="79" hidden="1" customWidth="1"/>
    <col min="15399" max="15399" width="33.5703125" style="79" customWidth="1"/>
    <col min="15400" max="15616" width="9.140625" style="79"/>
    <col min="15617" max="15617" width="0" style="79" hidden="1" customWidth="1"/>
    <col min="15618" max="15618" width="5.42578125" style="79" customWidth="1"/>
    <col min="15619" max="15619" width="42.140625" style="79" customWidth="1"/>
    <col min="15620" max="15620" width="8" style="79" customWidth="1"/>
    <col min="15621" max="15622" width="4.140625" style="79" customWidth="1"/>
    <col min="15623" max="15623" width="13.28515625" style="79" customWidth="1"/>
    <col min="15624" max="15624" width="3.42578125" style="79" customWidth="1"/>
    <col min="15625" max="15625" width="4.7109375" style="79" customWidth="1"/>
    <col min="15626" max="15626" width="3.85546875" style="79" customWidth="1"/>
    <col min="15627" max="15627" width="3" style="79" customWidth="1"/>
    <col min="15628" max="15628" width="4.7109375" style="79" customWidth="1"/>
    <col min="15629" max="15629" width="5" style="79" customWidth="1"/>
    <col min="15630" max="15630" width="6.85546875" style="79" customWidth="1"/>
    <col min="15631" max="15632" width="7.42578125" style="79" customWidth="1"/>
    <col min="15633" max="15633" width="6.85546875" style="79" customWidth="1"/>
    <col min="15634" max="15634" width="4" style="79" customWidth="1"/>
    <col min="15635" max="15635" width="7.140625" style="79" customWidth="1"/>
    <col min="15636" max="15636" width="6.28515625" style="79" customWidth="1"/>
    <col min="15637" max="15637" width="13.42578125" style="79" customWidth="1"/>
    <col min="15638" max="15638" width="12.28515625" style="79" customWidth="1"/>
    <col min="15639" max="15639" width="13.85546875" style="79" customWidth="1"/>
    <col min="15640" max="15640" width="5.85546875" style="79" customWidth="1"/>
    <col min="15641" max="15641" width="0.140625" style="79" customWidth="1"/>
    <col min="15642" max="15642" width="5.5703125" style="79" customWidth="1"/>
    <col min="15643" max="15643" width="12.42578125" style="79" customWidth="1"/>
    <col min="15644" max="15644" width="9.7109375" style="79" customWidth="1"/>
    <col min="15645" max="15645" width="11.7109375" style="79" customWidth="1"/>
    <col min="15646" max="15646" width="13.140625" style="79" customWidth="1"/>
    <col min="15647" max="15647" width="11.7109375" style="79" customWidth="1"/>
    <col min="15648" max="15648" width="14" style="79" customWidth="1"/>
    <col min="15649" max="15649" width="13.85546875" style="79" customWidth="1"/>
    <col min="15650" max="15650" width="8.140625" style="79" customWidth="1"/>
    <col min="15651" max="15651" width="27.5703125" style="79" customWidth="1"/>
    <col min="15652" max="15652" width="32.7109375" style="79" customWidth="1"/>
    <col min="15653" max="15653" width="16.85546875" style="79" bestFit="1" customWidth="1"/>
    <col min="15654" max="15654" width="0" style="79" hidden="1" customWidth="1"/>
    <col min="15655" max="15655" width="33.5703125" style="79" customWidth="1"/>
    <col min="15656" max="15872" width="9.140625" style="79"/>
    <col min="15873" max="15873" width="0" style="79" hidden="1" customWidth="1"/>
    <col min="15874" max="15874" width="5.42578125" style="79" customWidth="1"/>
    <col min="15875" max="15875" width="42.140625" style="79" customWidth="1"/>
    <col min="15876" max="15876" width="8" style="79" customWidth="1"/>
    <col min="15877" max="15878" width="4.140625" style="79" customWidth="1"/>
    <col min="15879" max="15879" width="13.28515625" style="79" customWidth="1"/>
    <col min="15880" max="15880" width="3.42578125" style="79" customWidth="1"/>
    <col min="15881" max="15881" width="4.7109375" style="79" customWidth="1"/>
    <col min="15882" max="15882" width="3.85546875" style="79" customWidth="1"/>
    <col min="15883" max="15883" width="3" style="79" customWidth="1"/>
    <col min="15884" max="15884" width="4.7109375" style="79" customWidth="1"/>
    <col min="15885" max="15885" width="5" style="79" customWidth="1"/>
    <col min="15886" max="15886" width="6.85546875" style="79" customWidth="1"/>
    <col min="15887" max="15888" width="7.42578125" style="79" customWidth="1"/>
    <col min="15889" max="15889" width="6.85546875" style="79" customWidth="1"/>
    <col min="15890" max="15890" width="4" style="79" customWidth="1"/>
    <col min="15891" max="15891" width="7.140625" style="79" customWidth="1"/>
    <col min="15892" max="15892" width="6.28515625" style="79" customWidth="1"/>
    <col min="15893" max="15893" width="13.42578125" style="79" customWidth="1"/>
    <col min="15894" max="15894" width="12.28515625" style="79" customWidth="1"/>
    <col min="15895" max="15895" width="13.85546875" style="79" customWidth="1"/>
    <col min="15896" max="15896" width="5.85546875" style="79" customWidth="1"/>
    <col min="15897" max="15897" width="0.140625" style="79" customWidth="1"/>
    <col min="15898" max="15898" width="5.5703125" style="79" customWidth="1"/>
    <col min="15899" max="15899" width="12.42578125" style="79" customWidth="1"/>
    <col min="15900" max="15900" width="9.7109375" style="79" customWidth="1"/>
    <col min="15901" max="15901" width="11.7109375" style="79" customWidth="1"/>
    <col min="15902" max="15902" width="13.140625" style="79" customWidth="1"/>
    <col min="15903" max="15903" width="11.7109375" style="79" customWidth="1"/>
    <col min="15904" max="15904" width="14" style="79" customWidth="1"/>
    <col min="15905" max="15905" width="13.85546875" style="79" customWidth="1"/>
    <col min="15906" max="15906" width="8.140625" style="79" customWidth="1"/>
    <col min="15907" max="15907" width="27.5703125" style="79" customWidth="1"/>
    <col min="15908" max="15908" width="32.7109375" style="79" customWidth="1"/>
    <col min="15909" max="15909" width="16.85546875" style="79" bestFit="1" customWidth="1"/>
    <col min="15910" max="15910" width="0" style="79" hidden="1" customWidth="1"/>
    <col min="15911" max="15911" width="33.5703125" style="79" customWidth="1"/>
    <col min="15912" max="16128" width="9.140625" style="79"/>
    <col min="16129" max="16129" width="0" style="79" hidden="1" customWidth="1"/>
    <col min="16130" max="16130" width="5.42578125" style="79" customWidth="1"/>
    <col min="16131" max="16131" width="42.140625" style="79" customWidth="1"/>
    <col min="16132" max="16132" width="8" style="79" customWidth="1"/>
    <col min="16133" max="16134" width="4.140625" style="79" customWidth="1"/>
    <col min="16135" max="16135" width="13.28515625" style="79" customWidth="1"/>
    <col min="16136" max="16136" width="3.42578125" style="79" customWidth="1"/>
    <col min="16137" max="16137" width="4.7109375" style="79" customWidth="1"/>
    <col min="16138" max="16138" width="3.85546875" style="79" customWidth="1"/>
    <col min="16139" max="16139" width="3" style="79" customWidth="1"/>
    <col min="16140" max="16140" width="4.7109375" style="79" customWidth="1"/>
    <col min="16141" max="16141" width="5" style="79" customWidth="1"/>
    <col min="16142" max="16142" width="6.85546875" style="79" customWidth="1"/>
    <col min="16143" max="16144" width="7.42578125" style="79" customWidth="1"/>
    <col min="16145" max="16145" width="6.85546875" style="79" customWidth="1"/>
    <col min="16146" max="16146" width="4" style="79" customWidth="1"/>
    <col min="16147" max="16147" width="7.140625" style="79" customWidth="1"/>
    <col min="16148" max="16148" width="6.28515625" style="79" customWidth="1"/>
    <col min="16149" max="16149" width="13.42578125" style="79" customWidth="1"/>
    <col min="16150" max="16150" width="12.28515625" style="79" customWidth="1"/>
    <col min="16151" max="16151" width="13.85546875" style="79" customWidth="1"/>
    <col min="16152" max="16152" width="5.85546875" style="79" customWidth="1"/>
    <col min="16153" max="16153" width="0.140625" style="79" customWidth="1"/>
    <col min="16154" max="16154" width="5.5703125" style="79" customWidth="1"/>
    <col min="16155" max="16155" width="12.42578125" style="79" customWidth="1"/>
    <col min="16156" max="16156" width="9.7109375" style="79" customWidth="1"/>
    <col min="16157" max="16157" width="11.7109375" style="79" customWidth="1"/>
    <col min="16158" max="16158" width="13.140625" style="79" customWidth="1"/>
    <col min="16159" max="16159" width="11.7109375" style="79" customWidth="1"/>
    <col min="16160" max="16160" width="14" style="79" customWidth="1"/>
    <col min="16161" max="16161" width="13.85546875" style="79" customWidth="1"/>
    <col min="16162" max="16162" width="8.140625" style="79" customWidth="1"/>
    <col min="16163" max="16163" width="27.5703125" style="79" customWidth="1"/>
    <col min="16164" max="16164" width="32.7109375" style="79" customWidth="1"/>
    <col min="16165" max="16165" width="16.85546875" style="79" bestFit="1" customWidth="1"/>
    <col min="16166" max="16166" width="0" style="79" hidden="1" customWidth="1"/>
    <col min="16167" max="16167" width="33.5703125" style="79" customWidth="1"/>
    <col min="16168" max="16384" width="9.140625" style="79"/>
  </cols>
  <sheetData>
    <row r="1" spans="1:97" s="691" customFormat="1" ht="37.5" customHeight="1" thickBot="1" x14ac:dyDescent="0.45">
      <c r="A1" s="691" t="s">
        <v>78</v>
      </c>
    </row>
    <row r="2" spans="1:97" ht="222.75" customHeight="1" thickTop="1" thickBot="1" x14ac:dyDescent="0.3">
      <c r="A2" s="62" t="s">
        <v>1</v>
      </c>
      <c r="B2" s="63" t="s">
        <v>1</v>
      </c>
      <c r="C2" s="64" t="s">
        <v>2</v>
      </c>
      <c r="D2" s="65" t="s">
        <v>3</v>
      </c>
      <c r="E2" s="66" t="s">
        <v>4</v>
      </c>
      <c r="F2" s="66" t="s">
        <v>5</v>
      </c>
      <c r="G2" s="67" t="s">
        <v>6</v>
      </c>
      <c r="H2" s="68" t="s">
        <v>7</v>
      </c>
      <c r="I2" s="69" t="s">
        <v>79</v>
      </c>
      <c r="J2" s="70" t="s">
        <v>80</v>
      </c>
      <c r="K2" s="69" t="s">
        <v>10</v>
      </c>
      <c r="L2" s="69" t="s">
        <v>11</v>
      </c>
      <c r="M2" s="69" t="s">
        <v>12</v>
      </c>
      <c r="N2" s="69" t="s">
        <v>81</v>
      </c>
      <c r="O2" s="69" t="s">
        <v>14</v>
      </c>
      <c r="P2" s="68" t="s">
        <v>15</v>
      </c>
      <c r="Q2" s="68" t="s">
        <v>16</v>
      </c>
      <c r="R2" s="71" t="s">
        <v>17</v>
      </c>
      <c r="S2" s="68" t="s">
        <v>18</v>
      </c>
      <c r="T2" s="68" t="s">
        <v>19</v>
      </c>
      <c r="U2" s="68" t="s">
        <v>20</v>
      </c>
      <c r="V2" s="68" t="s">
        <v>21</v>
      </c>
      <c r="W2" s="68" t="s">
        <v>22</v>
      </c>
      <c r="X2" s="68" t="s">
        <v>23</v>
      </c>
      <c r="Y2" s="72" t="s">
        <v>24</v>
      </c>
      <c r="Z2" s="72" t="s">
        <v>25</v>
      </c>
      <c r="AA2" s="68" t="s">
        <v>26</v>
      </c>
      <c r="AB2" s="68" t="s">
        <v>27</v>
      </c>
      <c r="AC2" s="68" t="s">
        <v>28</v>
      </c>
      <c r="AD2" s="68" t="s">
        <v>29</v>
      </c>
      <c r="AE2" s="68" t="s">
        <v>30</v>
      </c>
      <c r="AF2" s="68" t="s">
        <v>31</v>
      </c>
      <c r="AG2" s="73" t="s">
        <v>32</v>
      </c>
      <c r="AH2" s="74" t="s">
        <v>33</v>
      </c>
      <c r="AI2" s="75" t="s">
        <v>82</v>
      </c>
      <c r="AJ2" s="76" t="s">
        <v>34</v>
      </c>
      <c r="AK2" s="77"/>
      <c r="AL2" s="77"/>
      <c r="AM2" s="77"/>
    </row>
    <row r="3" spans="1:97" s="97" customFormat="1" ht="22.5" customHeight="1" thickTop="1" thickBot="1" x14ac:dyDescent="0.3">
      <c r="A3" s="80">
        <v>8</v>
      </c>
      <c r="B3" s="81">
        <v>1</v>
      </c>
      <c r="C3" s="82" t="s">
        <v>83</v>
      </c>
      <c r="D3" s="83">
        <v>17620</v>
      </c>
      <c r="E3" s="84" t="s">
        <v>84</v>
      </c>
      <c r="F3" s="84" t="s">
        <v>37</v>
      </c>
      <c r="G3" s="85" t="s">
        <v>85</v>
      </c>
      <c r="H3" s="86">
        <v>1</v>
      </c>
      <c r="I3" s="87">
        <v>1</v>
      </c>
      <c r="J3" s="87"/>
      <c r="K3" s="87">
        <v>1</v>
      </c>
      <c r="L3" s="88"/>
      <c r="M3" s="88">
        <v>4</v>
      </c>
      <c r="N3" s="87">
        <v>1</v>
      </c>
      <c r="O3" s="87">
        <v>1</v>
      </c>
      <c r="P3" s="89"/>
      <c r="Q3" s="89"/>
      <c r="R3" s="89"/>
      <c r="S3" s="89"/>
      <c r="T3" s="89"/>
      <c r="U3" s="90">
        <v>471.51</v>
      </c>
      <c r="V3" s="90"/>
      <c r="W3" s="90">
        <v>8228.49</v>
      </c>
      <c r="X3" s="90"/>
      <c r="Y3" s="90"/>
      <c r="Z3" s="90"/>
      <c r="AA3" s="91">
        <f t="shared" ref="AA3:AA13" si="0">((U3*50%+V3*85%+W3)/M3)+X3</f>
        <v>2116.0612499999997</v>
      </c>
      <c r="AB3" s="91">
        <f t="shared" ref="AB3:AB13" si="1">IF(P3=1,AA3*30%,0)</f>
        <v>0</v>
      </c>
      <c r="AC3" s="91">
        <f t="shared" ref="AC3:AC13" si="2">IF(L3=1,AA3*20%,0)</f>
        <v>0</v>
      </c>
      <c r="AD3" s="91">
        <f t="shared" ref="AD3:AD13" si="3">IF(S3=1,AA3*10%,0)</f>
        <v>0</v>
      </c>
      <c r="AE3" s="91">
        <f t="shared" ref="AE3:AE13" si="4">IF(T3=1,AA3*30%,0)</f>
        <v>0</v>
      </c>
      <c r="AF3" s="91">
        <f t="shared" ref="AF3:AF13" si="5">IF(J3=1,AA3*30%,0)</f>
        <v>0</v>
      </c>
      <c r="AG3" s="91">
        <f t="shared" ref="AG3:AG13" si="6">AA3-AB3-AC3-AD3-AE3-AF3</f>
        <v>2116.0612499999997</v>
      </c>
      <c r="AH3" s="91"/>
      <c r="AI3" s="92" t="s">
        <v>86</v>
      </c>
      <c r="AJ3" s="93"/>
      <c r="AK3" s="94"/>
      <c r="AL3" s="95"/>
      <c r="AM3" s="95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</row>
    <row r="4" spans="1:97" ht="34.5" customHeight="1" thickTop="1" thickBot="1" x14ac:dyDescent="0.3">
      <c r="A4" s="98">
        <v>85</v>
      </c>
      <c r="B4" s="99">
        <v>2</v>
      </c>
      <c r="C4" s="100" t="s">
        <v>87</v>
      </c>
      <c r="D4" s="83">
        <v>17675</v>
      </c>
      <c r="E4" s="101" t="s">
        <v>84</v>
      </c>
      <c r="F4" s="101" t="s">
        <v>37</v>
      </c>
      <c r="G4" s="102" t="s">
        <v>88</v>
      </c>
      <c r="H4" s="103">
        <v>1</v>
      </c>
      <c r="I4" s="104">
        <v>1</v>
      </c>
      <c r="J4" s="105"/>
      <c r="K4" s="104">
        <v>1</v>
      </c>
      <c r="L4" s="106"/>
      <c r="M4" s="105">
        <v>5</v>
      </c>
      <c r="N4" s="104">
        <v>1</v>
      </c>
      <c r="O4" s="104">
        <v>1</v>
      </c>
      <c r="P4" s="107"/>
      <c r="Q4" s="107"/>
      <c r="R4" s="107">
        <v>1</v>
      </c>
      <c r="S4" s="107"/>
      <c r="T4" s="107"/>
      <c r="U4" s="108">
        <v>17787.810000000001</v>
      </c>
      <c r="V4" s="108"/>
      <c r="W4" s="108"/>
      <c r="X4" s="108"/>
      <c r="Y4" s="108"/>
      <c r="Z4" s="108"/>
      <c r="AA4" s="107">
        <f t="shared" si="0"/>
        <v>1778.7810000000002</v>
      </c>
      <c r="AB4" s="107">
        <f t="shared" si="1"/>
        <v>0</v>
      </c>
      <c r="AC4" s="107">
        <f t="shared" si="2"/>
        <v>0</v>
      </c>
      <c r="AD4" s="107">
        <f t="shared" si="3"/>
        <v>0</v>
      </c>
      <c r="AE4" s="107">
        <f t="shared" si="4"/>
        <v>0</v>
      </c>
      <c r="AF4" s="107">
        <f t="shared" si="5"/>
        <v>0</v>
      </c>
      <c r="AG4" s="107">
        <f t="shared" si="6"/>
        <v>1778.7810000000002</v>
      </c>
      <c r="AH4" s="109"/>
      <c r="AI4" s="110" t="s">
        <v>89</v>
      </c>
      <c r="AJ4" s="111"/>
      <c r="AK4" s="112"/>
      <c r="AL4" s="113"/>
      <c r="AM4" s="113"/>
    </row>
    <row r="5" spans="1:97" ht="22.5" customHeight="1" thickTop="1" thickBot="1" x14ac:dyDescent="0.3">
      <c r="A5" s="98"/>
      <c r="B5" s="99">
        <v>3</v>
      </c>
      <c r="C5" s="114" t="s">
        <v>90</v>
      </c>
      <c r="D5" s="83">
        <v>17627</v>
      </c>
      <c r="E5" s="101" t="s">
        <v>84</v>
      </c>
      <c r="F5" s="115" t="s">
        <v>37</v>
      </c>
      <c r="G5" s="102" t="s">
        <v>91</v>
      </c>
      <c r="H5" s="103">
        <v>1</v>
      </c>
      <c r="I5" s="104">
        <v>1</v>
      </c>
      <c r="J5" s="105">
        <v>1</v>
      </c>
      <c r="K5" s="104">
        <v>1</v>
      </c>
      <c r="L5" s="106"/>
      <c r="M5" s="106">
        <v>5</v>
      </c>
      <c r="N5" s="104">
        <v>1</v>
      </c>
      <c r="O5" s="104">
        <v>1</v>
      </c>
      <c r="P5" s="107"/>
      <c r="Q5" s="107"/>
      <c r="R5" s="107">
        <v>1</v>
      </c>
      <c r="S5" s="107"/>
      <c r="T5" s="107"/>
      <c r="U5" s="108"/>
      <c r="V5" s="108"/>
      <c r="W5" s="108">
        <v>7817.33</v>
      </c>
      <c r="X5" s="108"/>
      <c r="Y5" s="108"/>
      <c r="Z5" s="108"/>
      <c r="AA5" s="107">
        <f t="shared" si="0"/>
        <v>1563.4659999999999</v>
      </c>
      <c r="AB5" s="107">
        <f t="shared" si="1"/>
        <v>0</v>
      </c>
      <c r="AC5" s="107">
        <f t="shared" si="2"/>
        <v>0</v>
      </c>
      <c r="AD5" s="107">
        <f t="shared" si="3"/>
        <v>0</v>
      </c>
      <c r="AE5" s="107">
        <f t="shared" si="4"/>
        <v>0</v>
      </c>
      <c r="AF5" s="107">
        <f t="shared" si="5"/>
        <v>469.03979999999996</v>
      </c>
      <c r="AG5" s="107">
        <f t="shared" si="6"/>
        <v>1094.4261999999999</v>
      </c>
      <c r="AH5" s="107"/>
      <c r="AI5" s="110" t="s">
        <v>92</v>
      </c>
      <c r="AJ5" s="116"/>
      <c r="AK5" s="117"/>
      <c r="AL5" s="118"/>
      <c r="AM5" s="118"/>
    </row>
    <row r="6" spans="1:97" ht="22.5" customHeight="1" thickTop="1" thickBot="1" x14ac:dyDescent="0.3">
      <c r="A6" s="98"/>
      <c r="B6" s="99">
        <v>4</v>
      </c>
      <c r="C6" s="114" t="s">
        <v>93</v>
      </c>
      <c r="D6" s="83">
        <v>17643</v>
      </c>
      <c r="E6" s="101" t="s">
        <v>84</v>
      </c>
      <c r="F6" s="101" t="s">
        <v>37</v>
      </c>
      <c r="G6" s="102" t="s">
        <v>94</v>
      </c>
      <c r="H6" s="103">
        <v>1</v>
      </c>
      <c r="I6" s="104">
        <v>1</v>
      </c>
      <c r="J6" s="105"/>
      <c r="K6" s="104">
        <v>1</v>
      </c>
      <c r="L6" s="106"/>
      <c r="M6" s="106">
        <v>3</v>
      </c>
      <c r="N6" s="104">
        <v>1</v>
      </c>
      <c r="O6" s="104">
        <v>1</v>
      </c>
      <c r="P6" s="107"/>
      <c r="Q6" s="119"/>
      <c r="R6" s="120"/>
      <c r="S6" s="120"/>
      <c r="T6" s="120"/>
      <c r="U6" s="108"/>
      <c r="V6" s="108">
        <v>685.76</v>
      </c>
      <c r="W6" s="108">
        <v>4470.3</v>
      </c>
      <c r="X6" s="108"/>
      <c r="Y6" s="108"/>
      <c r="Z6" s="108"/>
      <c r="AA6" s="107">
        <f>((U6*50%+V6*85%+W6)/M6)+X6</f>
        <v>1684.3986666666667</v>
      </c>
      <c r="AB6" s="121">
        <f t="shared" si="1"/>
        <v>0</v>
      </c>
      <c r="AC6" s="107">
        <f t="shared" si="2"/>
        <v>0</v>
      </c>
      <c r="AD6" s="107">
        <f t="shared" si="3"/>
        <v>0</v>
      </c>
      <c r="AE6" s="107">
        <f t="shared" si="4"/>
        <v>0</v>
      </c>
      <c r="AF6" s="107">
        <f t="shared" si="5"/>
        <v>0</v>
      </c>
      <c r="AG6" s="107">
        <f t="shared" si="6"/>
        <v>1684.3986666666667</v>
      </c>
      <c r="AH6" s="107"/>
      <c r="AI6" s="122" t="s">
        <v>95</v>
      </c>
      <c r="AJ6" s="123"/>
      <c r="AK6" s="117"/>
      <c r="AL6" s="118"/>
      <c r="AM6" s="118"/>
    </row>
    <row r="7" spans="1:97" s="130" customFormat="1" ht="22.5" customHeight="1" thickTop="1" thickBot="1" x14ac:dyDescent="0.3">
      <c r="A7" s="124">
        <v>27</v>
      </c>
      <c r="B7" s="99">
        <v>5</v>
      </c>
      <c r="C7" s="125" t="s">
        <v>96</v>
      </c>
      <c r="D7" s="83">
        <v>17691</v>
      </c>
      <c r="E7" s="101" t="s">
        <v>84</v>
      </c>
      <c r="F7" s="126" t="s">
        <v>37</v>
      </c>
      <c r="G7" s="102" t="s">
        <v>97</v>
      </c>
      <c r="H7" s="103">
        <v>1</v>
      </c>
      <c r="I7" s="104">
        <v>1</v>
      </c>
      <c r="J7" s="105"/>
      <c r="K7" s="104">
        <v>1</v>
      </c>
      <c r="L7" s="106"/>
      <c r="M7" s="106">
        <v>4</v>
      </c>
      <c r="N7" s="104">
        <v>1</v>
      </c>
      <c r="O7" s="104">
        <v>1</v>
      </c>
      <c r="P7" s="107"/>
      <c r="Q7" s="107"/>
      <c r="R7" s="107">
        <v>1</v>
      </c>
      <c r="S7" s="107">
        <v>1</v>
      </c>
      <c r="T7" s="107"/>
      <c r="U7" s="108">
        <v>8964.09</v>
      </c>
      <c r="V7" s="108"/>
      <c r="W7" s="108">
        <v>6659.96</v>
      </c>
      <c r="X7" s="108"/>
      <c r="Y7" s="108"/>
      <c r="Z7" s="108"/>
      <c r="AA7" s="107">
        <f t="shared" si="0"/>
        <v>2785.5012500000003</v>
      </c>
      <c r="AB7" s="107">
        <f t="shared" si="1"/>
        <v>0</v>
      </c>
      <c r="AC7" s="107">
        <f t="shared" si="2"/>
        <v>0</v>
      </c>
      <c r="AD7" s="107">
        <f t="shared" si="3"/>
        <v>278.55012500000004</v>
      </c>
      <c r="AE7" s="107">
        <f t="shared" si="4"/>
        <v>0</v>
      </c>
      <c r="AF7" s="107">
        <f t="shared" si="5"/>
        <v>0</v>
      </c>
      <c r="AG7" s="107">
        <f t="shared" si="6"/>
        <v>2506.951125</v>
      </c>
      <c r="AH7" s="109"/>
      <c r="AI7" s="127" t="s">
        <v>98</v>
      </c>
      <c r="AJ7" s="128"/>
      <c r="AK7" s="112"/>
      <c r="AL7" s="113"/>
      <c r="AM7" s="113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</row>
    <row r="8" spans="1:97" s="135" customFormat="1" ht="22.5" customHeight="1" thickTop="1" thickBot="1" x14ac:dyDescent="0.3">
      <c r="A8" s="131"/>
      <c r="B8" s="99">
        <v>6</v>
      </c>
      <c r="C8" s="125" t="s">
        <v>99</v>
      </c>
      <c r="D8" s="83">
        <v>17704</v>
      </c>
      <c r="E8" s="101" t="s">
        <v>84</v>
      </c>
      <c r="F8" s="101" t="s">
        <v>37</v>
      </c>
      <c r="G8" s="102" t="s">
        <v>100</v>
      </c>
      <c r="H8" s="103">
        <v>1</v>
      </c>
      <c r="I8" s="104">
        <v>1</v>
      </c>
      <c r="J8" s="104"/>
      <c r="K8" s="104">
        <v>1</v>
      </c>
      <c r="L8" s="105"/>
      <c r="M8" s="105">
        <v>4</v>
      </c>
      <c r="N8" s="104">
        <v>1</v>
      </c>
      <c r="O8" s="104">
        <v>1</v>
      </c>
      <c r="P8" s="132"/>
      <c r="Q8" s="132"/>
      <c r="R8" s="132">
        <v>1</v>
      </c>
      <c r="S8" s="132">
        <v>1</v>
      </c>
      <c r="T8" s="132"/>
      <c r="U8" s="133">
        <v>9065.93</v>
      </c>
      <c r="V8" s="133"/>
      <c r="W8" s="133"/>
      <c r="X8" s="133"/>
      <c r="Y8" s="133"/>
      <c r="Z8" s="133"/>
      <c r="AA8" s="107">
        <f t="shared" si="0"/>
        <v>1133.24125</v>
      </c>
      <c r="AB8" s="107">
        <f t="shared" si="1"/>
        <v>0</v>
      </c>
      <c r="AC8" s="107">
        <f t="shared" si="2"/>
        <v>0</v>
      </c>
      <c r="AD8" s="107">
        <f t="shared" si="3"/>
        <v>113.32412500000001</v>
      </c>
      <c r="AE8" s="107">
        <f t="shared" si="4"/>
        <v>0</v>
      </c>
      <c r="AF8" s="107">
        <f t="shared" si="5"/>
        <v>0</v>
      </c>
      <c r="AG8" s="107">
        <f t="shared" si="6"/>
        <v>1019.9171250000001</v>
      </c>
      <c r="AH8" s="107"/>
      <c r="AI8" s="110" t="s">
        <v>101</v>
      </c>
      <c r="AJ8" s="128"/>
      <c r="AK8" s="94"/>
      <c r="AL8" s="95"/>
      <c r="AM8" s="95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</row>
    <row r="9" spans="1:97" s="135" customFormat="1" ht="32.25" customHeight="1" thickTop="1" thickBot="1" x14ac:dyDescent="0.3">
      <c r="A9" s="131"/>
      <c r="B9" s="99">
        <v>7</v>
      </c>
      <c r="C9" s="114" t="s">
        <v>102</v>
      </c>
      <c r="D9" s="83">
        <v>17646</v>
      </c>
      <c r="E9" s="101" t="s">
        <v>84</v>
      </c>
      <c r="F9" s="136" t="s">
        <v>37</v>
      </c>
      <c r="G9" s="102" t="s">
        <v>103</v>
      </c>
      <c r="H9" s="103">
        <v>1</v>
      </c>
      <c r="I9" s="104">
        <v>1</v>
      </c>
      <c r="J9" s="104"/>
      <c r="K9" s="104">
        <v>1</v>
      </c>
      <c r="L9" s="105"/>
      <c r="M9" s="105">
        <v>3</v>
      </c>
      <c r="N9" s="104">
        <v>1</v>
      </c>
      <c r="O9" s="104">
        <v>1</v>
      </c>
      <c r="P9" s="132"/>
      <c r="Q9" s="132">
        <v>1</v>
      </c>
      <c r="R9" s="132"/>
      <c r="S9" s="132">
        <v>1</v>
      </c>
      <c r="T9" s="132"/>
      <c r="U9" s="133">
        <v>11749.08</v>
      </c>
      <c r="V9" s="133"/>
      <c r="W9" s="133"/>
      <c r="X9" s="133"/>
      <c r="Y9" s="133"/>
      <c r="Z9" s="133"/>
      <c r="AA9" s="107">
        <f t="shared" si="0"/>
        <v>1958.18</v>
      </c>
      <c r="AB9" s="107">
        <f t="shared" si="1"/>
        <v>0</v>
      </c>
      <c r="AC9" s="107">
        <f t="shared" si="2"/>
        <v>0</v>
      </c>
      <c r="AD9" s="107">
        <f t="shared" si="3"/>
        <v>195.81800000000001</v>
      </c>
      <c r="AE9" s="107">
        <f t="shared" si="4"/>
        <v>0</v>
      </c>
      <c r="AF9" s="107">
        <f t="shared" si="5"/>
        <v>0</v>
      </c>
      <c r="AG9" s="107">
        <f t="shared" si="6"/>
        <v>1762.3620000000001</v>
      </c>
      <c r="AH9" s="107"/>
      <c r="AI9" s="110" t="s">
        <v>104</v>
      </c>
      <c r="AJ9" s="128"/>
      <c r="AK9" s="94"/>
      <c r="AL9" s="95"/>
      <c r="AM9" s="95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</row>
    <row r="10" spans="1:97" s="130" customFormat="1" ht="22.5" customHeight="1" thickTop="1" thickBot="1" x14ac:dyDescent="0.3">
      <c r="A10" s="124"/>
      <c r="B10" s="99">
        <v>8</v>
      </c>
      <c r="C10" s="137" t="s">
        <v>105</v>
      </c>
      <c r="D10" s="83">
        <v>17648</v>
      </c>
      <c r="E10" s="101" t="s">
        <v>84</v>
      </c>
      <c r="F10" s="101" t="s">
        <v>37</v>
      </c>
      <c r="G10" s="102" t="s">
        <v>106</v>
      </c>
      <c r="H10" s="103">
        <v>1</v>
      </c>
      <c r="I10" s="104">
        <v>1</v>
      </c>
      <c r="J10" s="105"/>
      <c r="K10" s="104">
        <v>1</v>
      </c>
      <c r="L10" s="106"/>
      <c r="M10" s="106">
        <v>5</v>
      </c>
      <c r="N10" s="104">
        <v>1</v>
      </c>
      <c r="O10" s="104">
        <v>1</v>
      </c>
      <c r="P10" s="107"/>
      <c r="Q10" s="107"/>
      <c r="R10" s="107">
        <v>1</v>
      </c>
      <c r="S10" s="107"/>
      <c r="T10" s="107"/>
      <c r="U10" s="108">
        <v>35828.74</v>
      </c>
      <c r="V10" s="108"/>
      <c r="W10" s="108"/>
      <c r="X10" s="108"/>
      <c r="Y10" s="108"/>
      <c r="Z10" s="108"/>
      <c r="AA10" s="107">
        <f t="shared" si="0"/>
        <v>3582.8739999999998</v>
      </c>
      <c r="AB10" s="107">
        <f>Q13</f>
        <v>0</v>
      </c>
      <c r="AC10" s="107">
        <f t="shared" si="2"/>
        <v>0</v>
      </c>
      <c r="AD10" s="107">
        <f t="shared" si="3"/>
        <v>0</v>
      </c>
      <c r="AE10" s="107">
        <f t="shared" si="4"/>
        <v>0</v>
      </c>
      <c r="AF10" s="107">
        <f t="shared" si="5"/>
        <v>0</v>
      </c>
      <c r="AG10" s="107">
        <f t="shared" si="6"/>
        <v>3582.8739999999998</v>
      </c>
      <c r="AH10" s="107"/>
      <c r="AI10" s="110" t="s">
        <v>107</v>
      </c>
      <c r="AJ10" s="138"/>
      <c r="AK10" s="117"/>
      <c r="AL10" s="118"/>
      <c r="AM10" s="118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</row>
    <row r="11" spans="1:97" s="145" customFormat="1" ht="22.5" customHeight="1" thickTop="1" thickBot="1" x14ac:dyDescent="0.3">
      <c r="A11" s="139">
        <v>52</v>
      </c>
      <c r="B11" s="99">
        <v>9</v>
      </c>
      <c r="C11" s="114" t="s">
        <v>108</v>
      </c>
      <c r="D11" s="83">
        <v>17699</v>
      </c>
      <c r="E11" s="101" t="s">
        <v>84</v>
      </c>
      <c r="F11" s="136" t="s">
        <v>37</v>
      </c>
      <c r="G11" s="102" t="s">
        <v>109</v>
      </c>
      <c r="H11" s="103">
        <v>1</v>
      </c>
      <c r="I11" s="104">
        <v>1</v>
      </c>
      <c r="J11" s="105">
        <v>1</v>
      </c>
      <c r="K11" s="104">
        <v>1</v>
      </c>
      <c r="L11" s="106"/>
      <c r="M11" s="106">
        <v>4</v>
      </c>
      <c r="N11" s="104">
        <v>1</v>
      </c>
      <c r="O11" s="104">
        <v>1</v>
      </c>
      <c r="P11" s="103"/>
      <c r="Q11" s="103"/>
      <c r="R11" s="103">
        <v>1</v>
      </c>
      <c r="S11" s="103"/>
      <c r="T11" s="103"/>
      <c r="U11" s="108">
        <v>8924.3700000000008</v>
      </c>
      <c r="V11" s="108"/>
      <c r="W11" s="108">
        <v>4740</v>
      </c>
      <c r="X11" s="108"/>
      <c r="Y11" s="108"/>
      <c r="Z11" s="108"/>
      <c r="AA11" s="107">
        <f t="shared" si="0"/>
        <v>2300.5462500000003</v>
      </c>
      <c r="AB11" s="107">
        <f t="shared" si="1"/>
        <v>0</v>
      </c>
      <c r="AC11" s="107">
        <f t="shared" si="2"/>
        <v>0</v>
      </c>
      <c r="AD11" s="107">
        <f t="shared" si="3"/>
        <v>0</v>
      </c>
      <c r="AE11" s="107">
        <f t="shared" si="4"/>
        <v>0</v>
      </c>
      <c r="AF11" s="107">
        <f t="shared" si="5"/>
        <v>690.16387500000008</v>
      </c>
      <c r="AG11" s="107">
        <f t="shared" si="6"/>
        <v>1610.3823750000001</v>
      </c>
      <c r="AH11" s="109"/>
      <c r="AI11" s="140" t="s">
        <v>110</v>
      </c>
      <c r="AJ11" s="141"/>
      <c r="AK11" s="142"/>
      <c r="AL11" s="143"/>
      <c r="AM11" s="143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</row>
    <row r="12" spans="1:97" s="145" customFormat="1" ht="22.5" customHeight="1" thickTop="1" thickBot="1" x14ac:dyDescent="0.3">
      <c r="A12" s="139"/>
      <c r="B12" s="99">
        <v>10</v>
      </c>
      <c r="C12" s="114" t="s">
        <v>111</v>
      </c>
      <c r="D12" s="83">
        <v>17639</v>
      </c>
      <c r="E12" s="101" t="s">
        <v>84</v>
      </c>
      <c r="F12" s="101" t="s">
        <v>37</v>
      </c>
      <c r="G12" s="102" t="s">
        <v>112</v>
      </c>
      <c r="H12" s="103">
        <v>1</v>
      </c>
      <c r="I12" s="104">
        <v>1</v>
      </c>
      <c r="J12" s="104"/>
      <c r="K12" s="104">
        <v>1</v>
      </c>
      <c r="L12" s="106"/>
      <c r="M12" s="106">
        <v>5</v>
      </c>
      <c r="N12" s="104">
        <v>1</v>
      </c>
      <c r="O12" s="104">
        <v>1</v>
      </c>
      <c r="P12" s="132">
        <v>1</v>
      </c>
      <c r="Q12" s="132"/>
      <c r="R12" s="132">
        <v>1</v>
      </c>
      <c r="S12" s="132"/>
      <c r="T12" s="132"/>
      <c r="U12" s="108"/>
      <c r="V12" s="108"/>
      <c r="W12" s="108">
        <v>13075</v>
      </c>
      <c r="X12" s="108"/>
      <c r="Y12" s="108"/>
      <c r="Z12" s="108"/>
      <c r="AA12" s="107">
        <f t="shared" si="0"/>
        <v>2615</v>
      </c>
      <c r="AB12" s="107">
        <f t="shared" si="1"/>
        <v>784.5</v>
      </c>
      <c r="AC12" s="107">
        <f t="shared" si="2"/>
        <v>0</v>
      </c>
      <c r="AD12" s="107">
        <f t="shared" si="3"/>
        <v>0</v>
      </c>
      <c r="AE12" s="107">
        <f t="shared" si="4"/>
        <v>0</v>
      </c>
      <c r="AF12" s="107">
        <f t="shared" si="5"/>
        <v>0</v>
      </c>
      <c r="AG12" s="107">
        <f t="shared" si="6"/>
        <v>1830.5</v>
      </c>
      <c r="AH12" s="107"/>
      <c r="AI12" s="110" t="s">
        <v>110</v>
      </c>
      <c r="AJ12" s="146"/>
      <c r="AK12" s="147"/>
      <c r="AL12" s="147"/>
      <c r="AM12" s="148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</row>
    <row r="13" spans="1:97" s="130" customFormat="1" ht="22.5" customHeight="1" thickTop="1" thickBot="1" x14ac:dyDescent="0.3">
      <c r="A13" s="124">
        <v>180</v>
      </c>
      <c r="B13" s="149">
        <v>11</v>
      </c>
      <c r="C13" s="150" t="s">
        <v>113</v>
      </c>
      <c r="D13" s="83">
        <v>17723</v>
      </c>
      <c r="E13" s="151" t="s">
        <v>84</v>
      </c>
      <c r="F13" s="151" t="s">
        <v>37</v>
      </c>
      <c r="G13" s="152" t="s">
        <v>114</v>
      </c>
      <c r="H13" s="153">
        <v>1</v>
      </c>
      <c r="I13" s="154">
        <v>1</v>
      </c>
      <c r="J13" s="155"/>
      <c r="K13" s="154">
        <v>1</v>
      </c>
      <c r="L13" s="156"/>
      <c r="M13" s="156">
        <v>5</v>
      </c>
      <c r="N13" s="154">
        <v>1</v>
      </c>
      <c r="O13" s="154">
        <v>1</v>
      </c>
      <c r="P13" s="157">
        <v>1</v>
      </c>
      <c r="Q13" s="157"/>
      <c r="R13" s="157">
        <v>1</v>
      </c>
      <c r="S13" s="157"/>
      <c r="T13" s="157"/>
      <c r="U13" s="158">
        <v>18623.650000000001</v>
      </c>
      <c r="V13" s="158">
        <v>130.25</v>
      </c>
      <c r="W13" s="158">
        <v>3816.85</v>
      </c>
      <c r="X13" s="158"/>
      <c r="Y13" s="158"/>
      <c r="Z13" s="158"/>
      <c r="AA13" s="157">
        <f t="shared" si="0"/>
        <v>2647.8775000000001</v>
      </c>
      <c r="AB13" s="157">
        <f t="shared" si="1"/>
        <v>794.36324999999999</v>
      </c>
      <c r="AC13" s="157">
        <f t="shared" si="2"/>
        <v>0</v>
      </c>
      <c r="AD13" s="157">
        <f t="shared" si="3"/>
        <v>0</v>
      </c>
      <c r="AE13" s="157">
        <f t="shared" si="4"/>
        <v>0</v>
      </c>
      <c r="AF13" s="157">
        <f t="shared" si="5"/>
        <v>0</v>
      </c>
      <c r="AG13" s="157">
        <f t="shared" si="6"/>
        <v>1853.5142500000002</v>
      </c>
      <c r="AH13" s="159"/>
      <c r="AI13" s="160" t="s">
        <v>115</v>
      </c>
      <c r="AJ13" s="161"/>
      <c r="AK13" s="162"/>
      <c r="AL13" s="113"/>
      <c r="AM13" s="113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</row>
    <row r="14" spans="1:97" s="145" customFormat="1" ht="22.5" customHeight="1" thickTop="1" thickBot="1" x14ac:dyDescent="0.3">
      <c r="A14" s="139"/>
      <c r="B14" s="163"/>
      <c r="C14" s="164"/>
      <c r="D14" s="83"/>
      <c r="E14" s="165"/>
      <c r="F14" s="165"/>
      <c r="G14" s="166"/>
      <c r="H14" s="163"/>
      <c r="I14" s="167"/>
      <c r="J14" s="168"/>
      <c r="K14" s="167"/>
      <c r="L14" s="169"/>
      <c r="M14" s="169"/>
      <c r="N14" s="167"/>
      <c r="O14" s="167"/>
      <c r="P14" s="170"/>
      <c r="Q14" s="170"/>
      <c r="R14" s="171"/>
      <c r="S14" s="170"/>
      <c r="T14" s="170"/>
      <c r="U14" s="172"/>
      <c r="V14" s="172"/>
      <c r="W14" s="172"/>
      <c r="X14" s="172"/>
      <c r="Y14" s="172"/>
      <c r="Z14" s="172"/>
      <c r="AA14" s="173"/>
      <c r="AB14" s="173"/>
      <c r="AC14" s="173"/>
      <c r="AD14" s="173"/>
      <c r="AE14" s="173"/>
      <c r="AF14" s="173"/>
      <c r="AG14" s="173"/>
      <c r="AH14" s="173"/>
      <c r="AI14" s="174"/>
      <c r="AJ14" s="175"/>
      <c r="AK14" s="176"/>
      <c r="AL14" s="177"/>
      <c r="AM14" s="17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</row>
    <row r="15" spans="1:97" s="145" customFormat="1" ht="22.5" customHeight="1" thickTop="1" thickBot="1" x14ac:dyDescent="0.3">
      <c r="A15" s="139"/>
      <c r="B15" s="103"/>
      <c r="C15" s="125"/>
      <c r="D15" s="178"/>
      <c r="E15" s="101"/>
      <c r="F15" s="136"/>
      <c r="G15" s="179"/>
      <c r="H15" s="103"/>
      <c r="I15" s="104"/>
      <c r="J15" s="104"/>
      <c r="K15" s="104"/>
      <c r="L15" s="106"/>
      <c r="M15" s="106"/>
      <c r="N15" s="104"/>
      <c r="O15" s="104"/>
      <c r="P15" s="132"/>
      <c r="Q15" s="132"/>
      <c r="R15" s="132"/>
      <c r="S15" s="132"/>
      <c r="T15" s="132"/>
      <c r="U15" s="108"/>
      <c r="V15" s="108"/>
      <c r="W15" s="108"/>
      <c r="X15" s="108"/>
      <c r="Y15" s="108"/>
      <c r="Z15" s="108"/>
      <c r="AA15" s="107"/>
      <c r="AB15" s="107"/>
      <c r="AC15" s="107"/>
      <c r="AD15" s="107"/>
      <c r="AE15" s="107"/>
      <c r="AF15" s="107"/>
      <c r="AG15" s="107"/>
      <c r="AH15" s="107"/>
      <c r="AI15" s="180"/>
      <c r="AJ15" s="175"/>
      <c r="AK15" s="176"/>
      <c r="AL15" s="177"/>
      <c r="AM15" s="177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</row>
    <row r="16" spans="1:97" s="135" customFormat="1" ht="22.5" customHeight="1" thickTop="1" thickBot="1" x14ac:dyDescent="0.3">
      <c r="A16" s="131"/>
      <c r="B16" s="103"/>
      <c r="C16" s="125"/>
      <c r="D16" s="178"/>
      <c r="E16" s="101"/>
      <c r="F16" s="101"/>
      <c r="G16" s="179"/>
      <c r="H16" s="103"/>
      <c r="I16" s="104"/>
      <c r="J16" s="104"/>
      <c r="K16" s="104"/>
      <c r="L16" s="105"/>
      <c r="M16" s="105"/>
      <c r="N16" s="104"/>
      <c r="O16" s="104"/>
      <c r="P16" s="132"/>
      <c r="Q16" s="132"/>
      <c r="R16" s="132"/>
      <c r="S16" s="132"/>
      <c r="T16" s="132"/>
      <c r="U16" s="133"/>
      <c r="V16" s="133"/>
      <c r="W16" s="133"/>
      <c r="X16" s="133"/>
      <c r="Y16" s="133"/>
      <c r="Z16" s="133"/>
      <c r="AA16" s="107"/>
      <c r="AB16" s="107"/>
      <c r="AC16" s="107"/>
      <c r="AD16" s="107"/>
      <c r="AE16" s="107"/>
      <c r="AF16" s="107"/>
      <c r="AG16" s="107"/>
      <c r="AH16" s="107"/>
      <c r="AI16" s="180"/>
      <c r="AJ16" s="94"/>
      <c r="AK16" s="94"/>
      <c r="AL16" s="95"/>
      <c r="AM16" s="95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</row>
    <row r="17" spans="1:97" s="135" customFormat="1" ht="22.5" customHeight="1" thickTop="1" thickBot="1" x14ac:dyDescent="0.3">
      <c r="A17" s="131"/>
      <c r="B17" s="103"/>
      <c r="C17" s="181"/>
      <c r="D17" s="182"/>
      <c r="E17" s="101"/>
      <c r="F17" s="136"/>
      <c r="G17" s="179"/>
      <c r="H17" s="103"/>
      <c r="I17" s="104"/>
      <c r="J17" s="104"/>
      <c r="K17" s="104"/>
      <c r="L17" s="106"/>
      <c r="M17" s="106"/>
      <c r="N17" s="106"/>
      <c r="O17" s="104"/>
      <c r="P17" s="183"/>
      <c r="Q17" s="132"/>
      <c r="R17" s="132"/>
      <c r="S17" s="132"/>
      <c r="T17" s="132"/>
      <c r="U17" s="108"/>
      <c r="V17" s="108"/>
      <c r="W17" s="108"/>
      <c r="X17" s="108"/>
      <c r="Y17" s="108"/>
      <c r="Z17" s="108"/>
      <c r="AA17" s="107"/>
      <c r="AB17" s="107"/>
      <c r="AC17" s="107"/>
      <c r="AD17" s="107"/>
      <c r="AE17" s="107"/>
      <c r="AF17" s="107"/>
      <c r="AG17" s="107"/>
      <c r="AH17" s="107"/>
      <c r="AI17" s="180"/>
      <c r="AJ17" s="176"/>
      <c r="AK17" s="184"/>
      <c r="AL17" s="185"/>
      <c r="AM17" s="185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</row>
    <row r="18" spans="1:97" s="191" customFormat="1" ht="29.25" customHeight="1" thickTop="1" thickBot="1" x14ac:dyDescent="0.3">
      <c r="A18" s="186"/>
      <c r="B18" s="187"/>
      <c r="C18" s="125"/>
      <c r="D18" s="178"/>
      <c r="E18" s="101"/>
      <c r="F18" s="101"/>
      <c r="G18" s="179"/>
      <c r="H18" s="103"/>
      <c r="I18" s="104"/>
      <c r="J18" s="104"/>
      <c r="K18" s="104"/>
      <c r="L18" s="106"/>
      <c r="M18" s="106"/>
      <c r="N18" s="104"/>
      <c r="O18" s="104"/>
      <c r="P18" s="183"/>
      <c r="Q18" s="132"/>
      <c r="R18" s="132"/>
      <c r="S18" s="132"/>
      <c r="T18" s="132"/>
      <c r="U18" s="108"/>
      <c r="V18" s="108"/>
      <c r="W18" s="108"/>
      <c r="X18" s="108"/>
      <c r="Y18" s="188"/>
      <c r="Z18" s="108"/>
      <c r="AA18" s="107"/>
      <c r="AB18" s="107"/>
      <c r="AC18" s="107"/>
      <c r="AD18" s="107"/>
      <c r="AE18" s="107"/>
      <c r="AF18" s="107"/>
      <c r="AG18" s="107"/>
      <c r="AH18" s="107"/>
      <c r="AI18" s="180"/>
      <c r="AJ18" s="189"/>
      <c r="AK18" s="176"/>
      <c r="AL18" s="177"/>
      <c r="AM18" s="177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</row>
    <row r="19" spans="1:97" s="145" customFormat="1" ht="22.5" customHeight="1" thickTop="1" thickBot="1" x14ac:dyDescent="0.3">
      <c r="A19" s="139"/>
      <c r="B19" s="103"/>
      <c r="C19" s="125"/>
      <c r="D19" s="178"/>
      <c r="E19" s="101"/>
      <c r="F19" s="136"/>
      <c r="G19" s="179"/>
      <c r="H19" s="103"/>
      <c r="I19" s="104"/>
      <c r="J19" s="104"/>
      <c r="K19" s="104"/>
      <c r="L19" s="106"/>
      <c r="M19" s="106"/>
      <c r="N19" s="104"/>
      <c r="O19" s="104"/>
      <c r="P19" s="132"/>
      <c r="Q19" s="132"/>
      <c r="R19" s="132"/>
      <c r="S19" s="132"/>
      <c r="T19" s="132"/>
      <c r="U19" s="108"/>
      <c r="V19" s="108"/>
      <c r="W19" s="108"/>
      <c r="X19" s="108"/>
      <c r="Y19" s="108"/>
      <c r="Z19" s="108"/>
      <c r="AA19" s="107"/>
      <c r="AB19" s="107"/>
      <c r="AC19" s="107"/>
      <c r="AD19" s="107"/>
      <c r="AE19" s="107"/>
      <c r="AF19" s="107"/>
      <c r="AG19" s="107"/>
      <c r="AH19" s="109"/>
      <c r="AI19" s="192"/>
      <c r="AJ19" s="193"/>
      <c r="AK19" s="143"/>
      <c r="AL19" s="143"/>
      <c r="AM19" s="143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</row>
    <row r="20" spans="1:97" s="135" customFormat="1" ht="22.5" customHeight="1" thickTop="1" thickBot="1" x14ac:dyDescent="0.3">
      <c r="A20" s="131"/>
      <c r="B20" s="103"/>
      <c r="C20" s="125"/>
      <c r="D20" s="178"/>
      <c r="E20" s="101"/>
      <c r="F20" s="136"/>
      <c r="G20" s="179"/>
      <c r="H20" s="103"/>
      <c r="I20" s="104"/>
      <c r="J20" s="104"/>
      <c r="K20" s="104"/>
      <c r="L20" s="194"/>
      <c r="M20" s="194"/>
      <c r="N20" s="104"/>
      <c r="O20" s="104"/>
      <c r="P20" s="109"/>
      <c r="Q20" s="109"/>
      <c r="R20" s="109"/>
      <c r="S20" s="109"/>
      <c r="T20" s="109"/>
      <c r="U20" s="195"/>
      <c r="V20" s="195"/>
      <c r="W20" s="195"/>
      <c r="X20" s="195"/>
      <c r="Y20" s="195"/>
      <c r="Z20" s="195"/>
      <c r="AA20" s="107"/>
      <c r="AB20" s="107"/>
      <c r="AC20" s="107"/>
      <c r="AD20" s="107"/>
      <c r="AE20" s="107"/>
      <c r="AF20" s="107"/>
      <c r="AG20" s="107"/>
      <c r="AH20" s="107"/>
      <c r="AI20" s="180"/>
      <c r="AJ20" s="175"/>
      <c r="AK20" s="94"/>
      <c r="AL20" s="95"/>
      <c r="AM20" s="95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</row>
    <row r="21" spans="1:97" s="145" customFormat="1" ht="22.5" customHeight="1" thickTop="1" thickBot="1" x14ac:dyDescent="0.3">
      <c r="A21" s="139"/>
      <c r="B21" s="103"/>
      <c r="C21" s="196"/>
      <c r="D21" s="182"/>
      <c r="E21" s="101"/>
      <c r="F21" s="136"/>
      <c r="G21" s="179"/>
      <c r="H21" s="103"/>
      <c r="I21" s="104"/>
      <c r="J21" s="105"/>
      <c r="K21" s="104"/>
      <c r="L21" s="106"/>
      <c r="M21" s="106"/>
      <c r="N21" s="104"/>
      <c r="O21" s="104"/>
      <c r="P21" s="132"/>
      <c r="Q21" s="132"/>
      <c r="R21" s="132"/>
      <c r="S21" s="197"/>
      <c r="T21" s="132"/>
      <c r="U21" s="108"/>
      <c r="V21" s="108"/>
      <c r="W21" s="108"/>
      <c r="X21" s="108"/>
      <c r="Y21" s="108"/>
      <c r="Z21" s="108"/>
      <c r="AA21" s="107"/>
      <c r="AB21" s="107"/>
      <c r="AC21" s="107"/>
      <c r="AD21" s="107"/>
      <c r="AE21" s="107"/>
      <c r="AF21" s="107"/>
      <c r="AG21" s="107"/>
      <c r="AH21" s="107"/>
      <c r="AI21" s="180"/>
      <c r="AJ21" s="176"/>
      <c r="AK21" s="176"/>
      <c r="AL21" s="177"/>
      <c r="AM21" s="177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</row>
    <row r="22" spans="1:97" s="145" customFormat="1" ht="22.5" customHeight="1" thickTop="1" thickBot="1" x14ac:dyDescent="0.3">
      <c r="A22" s="139"/>
      <c r="B22" s="103"/>
      <c r="C22" s="181"/>
      <c r="D22" s="182"/>
      <c r="E22" s="101"/>
      <c r="F22" s="136"/>
      <c r="G22" s="179"/>
      <c r="H22" s="103"/>
      <c r="I22" s="104"/>
      <c r="J22" s="104"/>
      <c r="K22" s="104"/>
      <c r="L22" s="106"/>
      <c r="M22" s="106"/>
      <c r="N22" s="104"/>
      <c r="O22" s="104"/>
      <c r="P22" s="132"/>
      <c r="Q22" s="132"/>
      <c r="R22" s="132"/>
      <c r="S22" s="132"/>
      <c r="T22" s="132"/>
      <c r="U22" s="108"/>
      <c r="V22" s="108"/>
      <c r="W22" s="108"/>
      <c r="X22" s="108"/>
      <c r="Y22" s="108"/>
      <c r="Z22" s="108"/>
      <c r="AA22" s="107"/>
      <c r="AB22" s="107"/>
      <c r="AC22" s="107"/>
      <c r="AD22" s="107"/>
      <c r="AE22" s="107"/>
      <c r="AF22" s="107"/>
      <c r="AG22" s="107"/>
      <c r="AH22" s="109"/>
      <c r="AI22" s="198"/>
      <c r="AJ22" s="142"/>
      <c r="AK22" s="142"/>
      <c r="AL22" s="143"/>
      <c r="AM22" s="143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</row>
    <row r="23" spans="1:97" s="130" customFormat="1" ht="22.5" customHeight="1" thickTop="1" thickBot="1" x14ac:dyDescent="0.3">
      <c r="A23" s="124"/>
      <c r="B23" s="103"/>
      <c r="C23" s="181"/>
      <c r="D23" s="182"/>
      <c r="E23" s="101"/>
      <c r="F23" s="136"/>
      <c r="G23" s="179"/>
      <c r="H23" s="103"/>
      <c r="I23" s="104"/>
      <c r="J23" s="105"/>
      <c r="K23" s="104"/>
      <c r="L23" s="106"/>
      <c r="M23" s="106"/>
      <c r="N23" s="104"/>
      <c r="O23" s="104"/>
      <c r="P23" s="107"/>
      <c r="Q23" s="107"/>
      <c r="R23" s="107"/>
      <c r="S23" s="107"/>
      <c r="T23" s="107"/>
      <c r="U23" s="108"/>
      <c r="V23" s="108"/>
      <c r="W23" s="108"/>
      <c r="X23" s="108"/>
      <c r="Y23" s="108"/>
      <c r="Z23" s="108"/>
      <c r="AA23" s="107"/>
      <c r="AB23" s="107"/>
      <c r="AC23" s="107"/>
      <c r="AD23" s="107"/>
      <c r="AE23" s="107"/>
      <c r="AF23" s="107"/>
      <c r="AG23" s="107"/>
      <c r="AH23" s="109"/>
      <c r="AI23" s="198"/>
      <c r="AJ23" s="175"/>
      <c r="AK23" s="162"/>
      <c r="AL23" s="199"/>
      <c r="AM23" s="113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</row>
    <row r="24" spans="1:97" s="207" customFormat="1" ht="22.5" customHeight="1" thickTop="1" thickBot="1" x14ac:dyDescent="0.3">
      <c r="A24" s="200"/>
      <c r="B24" s="201"/>
      <c r="C24" s="181"/>
      <c r="D24" s="126"/>
      <c r="E24" s="202"/>
      <c r="F24" s="136"/>
      <c r="G24" s="179"/>
      <c r="H24" s="103"/>
      <c r="I24" s="104"/>
      <c r="J24" s="104"/>
      <c r="K24" s="104"/>
      <c r="L24" s="105"/>
      <c r="M24" s="105"/>
      <c r="N24" s="104"/>
      <c r="O24" s="104"/>
      <c r="P24" s="132"/>
      <c r="Q24" s="132"/>
      <c r="R24" s="132"/>
      <c r="S24" s="132"/>
      <c r="T24" s="132"/>
      <c r="U24" s="133"/>
      <c r="V24" s="133"/>
      <c r="W24" s="133"/>
      <c r="X24" s="133"/>
      <c r="Y24" s="203"/>
      <c r="Z24" s="133"/>
      <c r="AA24" s="107"/>
      <c r="AB24" s="107"/>
      <c r="AC24" s="107"/>
      <c r="AD24" s="107"/>
      <c r="AE24" s="107"/>
      <c r="AF24" s="107"/>
      <c r="AG24" s="107"/>
      <c r="AH24" s="107"/>
      <c r="AI24" s="180"/>
      <c r="AJ24" s="204"/>
      <c r="AK24" s="205"/>
      <c r="AL24" s="107"/>
      <c r="AM24" s="205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</row>
    <row r="25" spans="1:97" s="97" customFormat="1" ht="22.5" customHeight="1" thickTop="1" thickBot="1" x14ac:dyDescent="0.3">
      <c r="A25" s="80"/>
      <c r="B25" s="103"/>
      <c r="C25" s="181"/>
      <c r="D25" s="126"/>
      <c r="E25" s="208"/>
      <c r="F25" s="209"/>
      <c r="G25" s="210"/>
      <c r="H25" s="103"/>
      <c r="I25" s="211"/>
      <c r="J25" s="211"/>
      <c r="K25" s="211"/>
      <c r="L25" s="212"/>
      <c r="M25" s="212"/>
      <c r="N25" s="211"/>
      <c r="O25" s="211"/>
      <c r="P25" s="213"/>
      <c r="Q25" s="213"/>
      <c r="R25" s="213"/>
      <c r="S25" s="213"/>
      <c r="T25" s="213"/>
      <c r="U25" s="214"/>
      <c r="V25" s="215"/>
      <c r="W25" s="215"/>
      <c r="X25" s="215"/>
      <c r="Y25" s="215"/>
      <c r="Z25" s="133"/>
      <c r="AA25" s="107"/>
      <c r="AB25" s="107"/>
      <c r="AC25" s="107"/>
      <c r="AD25" s="107"/>
      <c r="AE25" s="107"/>
      <c r="AF25" s="107"/>
      <c r="AG25" s="107"/>
      <c r="AH25" s="109"/>
      <c r="AI25" s="192"/>
      <c r="AJ25" s="216"/>
      <c r="AK25" s="184"/>
      <c r="AL25" s="185"/>
      <c r="AM25" s="185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</row>
    <row r="26" spans="1:97" s="227" customFormat="1" ht="22.5" customHeight="1" thickTop="1" thickBot="1" x14ac:dyDescent="0.3">
      <c r="A26" s="80"/>
      <c r="B26" s="217"/>
      <c r="C26" s="218"/>
      <c r="D26" s="219"/>
      <c r="E26" s="220"/>
      <c r="F26" s="221"/>
      <c r="G26" s="222"/>
      <c r="H26" s="217"/>
      <c r="I26" s="223"/>
      <c r="J26" s="223"/>
      <c r="K26" s="223"/>
      <c r="L26" s="224"/>
      <c r="M26" s="224"/>
      <c r="N26" s="223"/>
      <c r="O26" s="223"/>
      <c r="P26" s="225"/>
      <c r="Q26" s="225"/>
      <c r="R26" s="225"/>
      <c r="S26" s="225"/>
      <c r="T26" s="225"/>
      <c r="U26" s="226"/>
      <c r="V26" s="133"/>
      <c r="W26" s="133"/>
      <c r="X26" s="133"/>
      <c r="Y26" s="133"/>
      <c r="Z26" s="133"/>
      <c r="AA26" s="107"/>
      <c r="AB26" s="107"/>
      <c r="AC26" s="107"/>
      <c r="AD26" s="107"/>
      <c r="AE26" s="107"/>
      <c r="AF26" s="107"/>
      <c r="AG26" s="107"/>
      <c r="AH26" s="107"/>
      <c r="AI26" s="180"/>
      <c r="AJ26" s="94"/>
      <c r="AK26" s="94"/>
      <c r="AL26" s="95"/>
      <c r="AM26" s="95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</row>
    <row r="27" spans="1:97" s="145" customFormat="1" ht="30" customHeight="1" thickTop="1" thickBot="1" x14ac:dyDescent="0.3">
      <c r="A27" s="139"/>
      <c r="B27" s="103"/>
      <c r="C27" s="181"/>
      <c r="D27" s="126"/>
      <c r="E27" s="220"/>
      <c r="F27" s="221"/>
      <c r="G27" s="210"/>
      <c r="H27" s="228"/>
      <c r="I27" s="229"/>
      <c r="J27" s="230"/>
      <c r="K27" s="229"/>
      <c r="L27" s="231"/>
      <c r="M27" s="231"/>
      <c r="N27" s="231"/>
      <c r="O27" s="229"/>
      <c r="P27" s="228"/>
      <c r="Q27" s="228"/>
      <c r="R27" s="228"/>
      <c r="S27" s="228"/>
      <c r="T27" s="228"/>
      <c r="U27" s="232"/>
      <c r="V27" s="108"/>
      <c r="W27" s="108"/>
      <c r="X27" s="108"/>
      <c r="Y27" s="108"/>
      <c r="Z27" s="108"/>
      <c r="AA27" s="107"/>
      <c r="AB27" s="107"/>
      <c r="AC27" s="107"/>
      <c r="AD27" s="107"/>
      <c r="AE27" s="107"/>
      <c r="AF27" s="107"/>
      <c r="AG27" s="107"/>
      <c r="AH27" s="107"/>
      <c r="AI27" s="180"/>
      <c r="AJ27" s="233"/>
      <c r="AK27" s="176"/>
      <c r="AL27" s="177"/>
      <c r="AM27" s="177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</row>
    <row r="28" spans="1:97" s="243" customFormat="1" ht="22.5" customHeight="1" thickTop="1" thickBot="1" x14ac:dyDescent="0.3">
      <c r="A28" s="234"/>
      <c r="B28" s="217"/>
      <c r="C28" s="218"/>
      <c r="D28" s="219"/>
      <c r="E28" s="220"/>
      <c r="F28" s="220"/>
      <c r="G28" s="222"/>
      <c r="H28" s="235"/>
      <c r="I28" s="236"/>
      <c r="J28" s="236"/>
      <c r="K28" s="236"/>
      <c r="L28" s="237"/>
      <c r="M28" s="237"/>
      <c r="N28" s="237"/>
      <c r="O28" s="236"/>
      <c r="P28" s="235"/>
      <c r="Q28" s="235"/>
      <c r="R28" s="235"/>
      <c r="S28" s="235"/>
      <c r="T28" s="235"/>
      <c r="U28" s="238"/>
      <c r="V28" s="239"/>
      <c r="W28" s="239"/>
      <c r="X28" s="239"/>
      <c r="Y28" s="239"/>
      <c r="Z28" s="108"/>
      <c r="AA28" s="107"/>
      <c r="AB28" s="107"/>
      <c r="AC28" s="107"/>
      <c r="AD28" s="107"/>
      <c r="AE28" s="107"/>
      <c r="AF28" s="107"/>
      <c r="AG28" s="107"/>
      <c r="AH28" s="109"/>
      <c r="AI28" s="192"/>
      <c r="AJ28" s="240"/>
      <c r="AK28" s="241"/>
      <c r="AL28" s="143"/>
      <c r="AM28" s="143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</row>
    <row r="29" spans="1:97" s="247" customFormat="1" ht="22.5" customHeight="1" thickTop="1" thickBot="1" x14ac:dyDescent="0.3">
      <c r="A29" s="244"/>
      <c r="B29" s="103"/>
      <c r="C29" s="181"/>
      <c r="D29" s="126"/>
      <c r="E29" s="208"/>
      <c r="F29" s="245"/>
      <c r="G29" s="210"/>
      <c r="H29" s="107"/>
      <c r="I29" s="106"/>
      <c r="J29" s="105"/>
      <c r="K29" s="106"/>
      <c r="L29" s="106"/>
      <c r="M29" s="106"/>
      <c r="N29" s="106"/>
      <c r="O29" s="106"/>
      <c r="P29" s="107"/>
      <c r="Q29" s="107"/>
      <c r="R29" s="107"/>
      <c r="S29" s="107"/>
      <c r="T29" s="107"/>
      <c r="U29" s="108"/>
      <c r="V29" s="108"/>
      <c r="W29" s="108"/>
      <c r="X29" s="108"/>
      <c r="Y29" s="108"/>
      <c r="Z29" s="108"/>
      <c r="AA29" s="107"/>
      <c r="AB29" s="107"/>
      <c r="AC29" s="107"/>
      <c r="AD29" s="107"/>
      <c r="AE29" s="107"/>
      <c r="AF29" s="107"/>
      <c r="AG29" s="107"/>
      <c r="AH29" s="109"/>
      <c r="AI29" s="192"/>
      <c r="AJ29" s="192"/>
      <c r="AK29" s="112"/>
      <c r="AL29" s="113"/>
      <c r="AM29" s="113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</row>
    <row r="30" spans="1:97" s="243" customFormat="1" ht="22.5" customHeight="1" thickTop="1" thickBot="1" x14ac:dyDescent="0.3">
      <c r="A30" s="234"/>
      <c r="B30" s="217"/>
      <c r="C30" s="181"/>
      <c r="D30" s="219"/>
      <c r="E30" s="220"/>
      <c r="F30" s="220"/>
      <c r="G30" s="222"/>
      <c r="H30" s="228"/>
      <c r="I30" s="229"/>
      <c r="J30" s="229"/>
      <c r="K30" s="229"/>
      <c r="L30" s="231"/>
      <c r="M30" s="231"/>
      <c r="N30" s="231"/>
      <c r="O30" s="229"/>
      <c r="P30" s="248"/>
      <c r="Q30" s="228"/>
      <c r="R30" s="228"/>
      <c r="S30" s="228"/>
      <c r="T30" s="228"/>
      <c r="U30" s="232"/>
      <c r="V30" s="232"/>
      <c r="W30" s="232"/>
      <c r="X30" s="232"/>
      <c r="Y30" s="232"/>
      <c r="Z30" s="232"/>
      <c r="AA30" s="177"/>
      <c r="AB30" s="177"/>
      <c r="AC30" s="177"/>
      <c r="AD30" s="177"/>
      <c r="AE30" s="177"/>
      <c r="AF30" s="177"/>
      <c r="AG30" s="177"/>
      <c r="AH30" s="177"/>
      <c r="AI30" s="180"/>
      <c r="AJ30" s="176"/>
      <c r="AK30" s="176"/>
      <c r="AL30" s="177"/>
      <c r="AM30" s="177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</row>
    <row r="31" spans="1:97" s="97" customFormat="1" ht="22.5" customHeight="1" thickTop="1" thickBot="1" x14ac:dyDescent="0.3">
      <c r="A31" s="80"/>
      <c r="B31" s="103"/>
      <c r="C31" s="181"/>
      <c r="D31" s="219"/>
      <c r="E31" s="220"/>
      <c r="F31" s="220"/>
      <c r="G31" s="222"/>
      <c r="H31" s="217"/>
      <c r="I31" s="223"/>
      <c r="J31" s="223"/>
      <c r="K31" s="223"/>
      <c r="L31" s="224"/>
      <c r="M31" s="224"/>
      <c r="N31" s="223"/>
      <c r="O31" s="223"/>
      <c r="P31" s="225"/>
      <c r="Q31" s="225"/>
      <c r="R31" s="225"/>
      <c r="S31" s="225"/>
      <c r="T31" s="225"/>
      <c r="U31" s="226"/>
      <c r="V31" s="226"/>
      <c r="W31" s="226"/>
      <c r="X31" s="226"/>
      <c r="Y31" s="226"/>
      <c r="Z31" s="226"/>
      <c r="AA31" s="95"/>
      <c r="AB31" s="95"/>
      <c r="AC31" s="95"/>
      <c r="AD31" s="95"/>
      <c r="AE31" s="95"/>
      <c r="AF31" s="95"/>
      <c r="AG31" s="95"/>
      <c r="AH31" s="95"/>
      <c r="AI31" s="180"/>
      <c r="AJ31" s="94"/>
      <c r="AK31" s="94"/>
      <c r="AL31" s="95"/>
      <c r="AM31" s="95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</row>
    <row r="32" spans="1:97" s="243" customFormat="1" ht="22.5" customHeight="1" thickTop="1" thickBot="1" x14ac:dyDescent="0.3">
      <c r="A32" s="234"/>
      <c r="B32" s="217"/>
      <c r="C32" s="181"/>
      <c r="D32" s="219"/>
      <c r="E32" s="220"/>
      <c r="F32" s="220"/>
      <c r="G32" s="222"/>
      <c r="H32" s="228"/>
      <c r="I32" s="229"/>
      <c r="J32" s="229"/>
      <c r="K32" s="229"/>
      <c r="L32" s="231"/>
      <c r="M32" s="231"/>
      <c r="N32" s="231"/>
      <c r="O32" s="229"/>
      <c r="P32" s="248"/>
      <c r="Q32" s="228"/>
      <c r="R32" s="228"/>
      <c r="S32" s="228"/>
      <c r="T32" s="228"/>
      <c r="U32" s="232"/>
      <c r="V32" s="232"/>
      <c r="W32" s="232"/>
      <c r="X32" s="232"/>
      <c r="Y32" s="232"/>
      <c r="Z32" s="232"/>
      <c r="AA32" s="177"/>
      <c r="AB32" s="177"/>
      <c r="AC32" s="177"/>
      <c r="AD32" s="177"/>
      <c r="AE32" s="177"/>
      <c r="AF32" s="177"/>
      <c r="AG32" s="177"/>
      <c r="AH32" s="177"/>
      <c r="AI32" s="180"/>
      <c r="AJ32" s="176"/>
      <c r="AK32" s="176"/>
      <c r="AL32" s="177"/>
      <c r="AM32" s="177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</row>
    <row r="33" spans="1:97" ht="22.5" customHeight="1" thickTop="1" thickBot="1" x14ac:dyDescent="0.3">
      <c r="A33" s="249"/>
      <c r="B33" s="103"/>
      <c r="C33" s="181"/>
      <c r="D33" s="219"/>
      <c r="E33" s="220"/>
      <c r="F33" s="220"/>
      <c r="G33" s="222"/>
      <c r="H33" s="107"/>
      <c r="I33" s="106"/>
      <c r="J33" s="105"/>
      <c r="K33" s="106"/>
      <c r="L33" s="106"/>
      <c r="M33" s="106"/>
      <c r="N33" s="106"/>
      <c r="O33" s="106"/>
      <c r="P33" s="107"/>
      <c r="Q33" s="107"/>
      <c r="R33" s="107"/>
      <c r="S33" s="107"/>
      <c r="T33" s="107"/>
      <c r="U33" s="108"/>
      <c r="V33" s="108"/>
      <c r="W33" s="108"/>
      <c r="X33" s="108"/>
      <c r="Y33" s="108"/>
      <c r="Z33" s="108"/>
      <c r="AA33" s="107"/>
      <c r="AB33" s="107"/>
      <c r="AC33" s="107"/>
      <c r="AD33" s="107"/>
      <c r="AE33" s="107"/>
      <c r="AF33" s="107"/>
      <c r="AG33" s="107"/>
      <c r="AH33" s="109"/>
      <c r="AI33" s="198"/>
      <c r="AJ33" s="162"/>
      <c r="AK33" s="162"/>
      <c r="AL33" s="113"/>
      <c r="AM33" s="113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</row>
    <row r="34" spans="1:97" s="145" customFormat="1" ht="39" customHeight="1" thickTop="1" thickBot="1" x14ac:dyDescent="0.3">
      <c r="A34" s="139"/>
      <c r="B34" s="217"/>
      <c r="C34" s="181"/>
      <c r="D34" s="126"/>
      <c r="E34" s="208"/>
      <c r="F34" s="208"/>
      <c r="G34" s="210"/>
      <c r="H34" s="228"/>
      <c r="I34" s="229"/>
      <c r="J34" s="229"/>
      <c r="K34" s="229"/>
      <c r="L34" s="231"/>
      <c r="M34" s="231"/>
      <c r="N34" s="231"/>
      <c r="O34" s="229"/>
      <c r="P34" s="228"/>
      <c r="Q34" s="228"/>
      <c r="R34" s="228"/>
      <c r="S34" s="228"/>
      <c r="T34" s="228"/>
      <c r="U34" s="232"/>
      <c r="V34" s="232"/>
      <c r="W34" s="232"/>
      <c r="X34" s="232"/>
      <c r="Y34" s="232"/>
      <c r="Z34" s="232"/>
      <c r="AA34" s="177"/>
      <c r="AB34" s="177"/>
      <c r="AC34" s="177"/>
      <c r="AD34" s="177"/>
      <c r="AE34" s="177"/>
      <c r="AF34" s="177"/>
      <c r="AG34" s="177"/>
      <c r="AH34" s="177"/>
      <c r="AI34" s="180"/>
      <c r="AJ34" s="250"/>
      <c r="AK34" s="233"/>
      <c r="AL34" s="177"/>
      <c r="AM34" s="177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</row>
    <row r="35" spans="1:97" ht="26.25" customHeight="1" thickTop="1" thickBot="1" x14ac:dyDescent="0.3">
      <c r="A35" s="98"/>
      <c r="B35" s="103"/>
      <c r="C35" s="181"/>
      <c r="D35" s="126"/>
      <c r="E35" s="208"/>
      <c r="F35" s="208"/>
      <c r="G35" s="210"/>
      <c r="H35" s="107"/>
      <c r="I35" s="106"/>
      <c r="J35" s="105"/>
      <c r="K35" s="106"/>
      <c r="L35" s="106"/>
      <c r="M35" s="106"/>
      <c r="N35" s="106"/>
      <c r="O35" s="106"/>
      <c r="P35" s="107"/>
      <c r="Q35" s="107"/>
      <c r="R35" s="107"/>
      <c r="S35" s="107"/>
      <c r="T35" s="107"/>
      <c r="U35" s="108"/>
      <c r="V35" s="108"/>
      <c r="W35" s="108"/>
      <c r="X35" s="108"/>
      <c r="Y35" s="108"/>
      <c r="Z35" s="108"/>
      <c r="AA35" s="107"/>
      <c r="AB35" s="107"/>
      <c r="AC35" s="107"/>
      <c r="AD35" s="107"/>
      <c r="AE35" s="107"/>
      <c r="AF35" s="107"/>
      <c r="AG35" s="107"/>
      <c r="AH35" s="107"/>
      <c r="AI35" s="180"/>
      <c r="AJ35" s="117"/>
      <c r="AK35" s="117"/>
      <c r="AL35" s="118"/>
      <c r="AM35" s="118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</row>
    <row r="36" spans="1:97" s="130" customFormat="1" ht="22.5" customHeight="1" thickTop="1" thickBot="1" x14ac:dyDescent="0.3">
      <c r="A36" s="124"/>
      <c r="B36" s="217"/>
      <c r="C36" s="181"/>
      <c r="D36" s="126"/>
      <c r="E36" s="208"/>
      <c r="F36" s="208"/>
      <c r="G36" s="210"/>
      <c r="H36" s="107"/>
      <c r="I36" s="106"/>
      <c r="J36" s="105"/>
      <c r="K36" s="106"/>
      <c r="L36" s="106"/>
      <c r="M36" s="106"/>
      <c r="N36" s="106"/>
      <c r="O36" s="106"/>
      <c r="P36" s="107"/>
      <c r="Q36" s="107"/>
      <c r="R36" s="107"/>
      <c r="S36" s="107"/>
      <c r="T36" s="107"/>
      <c r="U36" s="108"/>
      <c r="V36" s="108"/>
      <c r="W36" s="108"/>
      <c r="X36" s="108"/>
      <c r="Y36" s="108"/>
      <c r="Z36" s="108"/>
      <c r="AA36" s="107"/>
      <c r="AB36" s="107"/>
      <c r="AC36" s="107"/>
      <c r="AD36" s="107"/>
      <c r="AE36" s="107"/>
      <c r="AF36" s="107"/>
      <c r="AG36" s="107"/>
      <c r="AH36" s="107"/>
      <c r="AI36" s="180"/>
      <c r="AJ36" s="117"/>
      <c r="AK36" s="117"/>
      <c r="AL36" s="118"/>
      <c r="AM36" s="118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</row>
    <row r="37" spans="1:97" s="97" customFormat="1" ht="22.5" customHeight="1" thickTop="1" thickBot="1" x14ac:dyDescent="0.3">
      <c r="A37" s="80"/>
      <c r="B37" s="103"/>
      <c r="C37" s="181"/>
      <c r="D37" s="126"/>
      <c r="E37" s="208"/>
      <c r="F37" s="208"/>
      <c r="G37" s="210"/>
      <c r="H37" s="217"/>
      <c r="I37" s="223"/>
      <c r="J37" s="223"/>
      <c r="K37" s="223"/>
      <c r="L37" s="224"/>
      <c r="M37" s="224"/>
      <c r="N37" s="223"/>
      <c r="O37" s="223"/>
      <c r="P37" s="225"/>
      <c r="Q37" s="225"/>
      <c r="R37" s="225"/>
      <c r="S37" s="225"/>
      <c r="T37" s="225"/>
      <c r="U37" s="226"/>
      <c r="V37" s="226"/>
      <c r="W37" s="226"/>
      <c r="X37" s="226"/>
      <c r="Y37" s="226"/>
      <c r="Z37" s="226"/>
      <c r="AA37" s="95"/>
      <c r="AB37" s="95"/>
      <c r="AC37" s="95"/>
      <c r="AD37" s="95"/>
      <c r="AE37" s="95"/>
      <c r="AF37" s="95"/>
      <c r="AG37" s="95"/>
      <c r="AH37" s="185"/>
      <c r="AI37" s="198"/>
      <c r="AJ37" s="251"/>
      <c r="AK37" s="251"/>
      <c r="AL37" s="185"/>
      <c r="AM37" s="185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</row>
    <row r="38" spans="1:97" s="243" customFormat="1" ht="22.5" customHeight="1" thickTop="1" thickBot="1" x14ac:dyDescent="0.3">
      <c r="A38" s="234"/>
      <c r="B38" s="217"/>
      <c r="C38" s="181"/>
      <c r="D38" s="126"/>
      <c r="E38" s="208"/>
      <c r="F38" s="208"/>
      <c r="G38" s="210"/>
      <c r="H38" s="228"/>
      <c r="I38" s="229"/>
      <c r="J38" s="229"/>
      <c r="K38" s="229"/>
      <c r="L38" s="231"/>
      <c r="M38" s="231"/>
      <c r="N38" s="231"/>
      <c r="O38" s="229"/>
      <c r="P38" s="228"/>
      <c r="Q38" s="228"/>
      <c r="R38" s="228"/>
      <c r="S38" s="228"/>
      <c r="T38" s="235"/>
      <c r="U38" s="238"/>
      <c r="V38" s="238"/>
      <c r="W38" s="238"/>
      <c r="X38" s="238"/>
      <c r="Y38" s="238"/>
      <c r="Z38" s="232"/>
      <c r="AA38" s="177"/>
      <c r="AB38" s="177"/>
      <c r="AC38" s="177"/>
      <c r="AD38" s="177"/>
      <c r="AE38" s="177"/>
      <c r="AF38" s="177"/>
      <c r="AG38" s="177"/>
      <c r="AH38" s="143"/>
      <c r="AI38" s="252"/>
      <c r="AJ38" s="241"/>
      <c r="AK38" s="143"/>
      <c r="AL38" s="143"/>
      <c r="AM38" s="143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</row>
    <row r="39" spans="1:97" s="255" customFormat="1" ht="27.75" customHeight="1" thickTop="1" thickBot="1" x14ac:dyDescent="0.3">
      <c r="A39" s="253"/>
      <c r="B39" s="103"/>
      <c r="C39" s="181"/>
      <c r="D39" s="126"/>
      <c r="E39" s="208"/>
      <c r="F39" s="208"/>
      <c r="G39" s="210"/>
      <c r="H39" s="217"/>
      <c r="I39" s="223"/>
      <c r="J39" s="223"/>
      <c r="K39" s="223"/>
      <c r="L39" s="224"/>
      <c r="M39" s="224"/>
      <c r="N39" s="223"/>
      <c r="O39" s="223"/>
      <c r="P39" s="225"/>
      <c r="Q39" s="225"/>
      <c r="R39" s="225"/>
      <c r="S39" s="225"/>
      <c r="T39" s="225"/>
      <c r="U39" s="226"/>
      <c r="V39" s="226"/>
      <c r="W39" s="226"/>
      <c r="X39" s="226"/>
      <c r="Y39" s="226"/>
      <c r="Z39" s="226"/>
      <c r="AA39" s="95"/>
      <c r="AB39" s="95"/>
      <c r="AC39" s="95"/>
      <c r="AD39" s="95"/>
      <c r="AE39" s="95"/>
      <c r="AF39" s="95"/>
      <c r="AG39" s="95"/>
      <c r="AH39" s="185"/>
      <c r="AI39" s="192"/>
      <c r="AJ39" s="233"/>
      <c r="AK39" s="184"/>
      <c r="AL39" s="185"/>
      <c r="AM39" s="185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</row>
    <row r="40" spans="1:97" s="243" customFormat="1" ht="22.5" customHeight="1" thickTop="1" thickBot="1" x14ac:dyDescent="0.3">
      <c r="A40" s="234"/>
      <c r="B40" s="217"/>
      <c r="C40" s="181"/>
      <c r="D40" s="126"/>
      <c r="E40" s="208"/>
      <c r="F40" s="208"/>
      <c r="G40" s="210"/>
      <c r="H40" s="228"/>
      <c r="I40" s="229"/>
      <c r="J40" s="229"/>
      <c r="K40" s="229"/>
      <c r="L40" s="231"/>
      <c r="M40" s="231"/>
      <c r="N40" s="231"/>
      <c r="O40" s="229"/>
      <c r="P40" s="228"/>
      <c r="Q40" s="228"/>
      <c r="R40" s="228"/>
      <c r="S40" s="228"/>
      <c r="T40" s="228"/>
      <c r="U40" s="232"/>
      <c r="V40" s="232"/>
      <c r="W40" s="232"/>
      <c r="X40" s="232"/>
      <c r="Y40" s="232"/>
      <c r="Z40" s="232"/>
      <c r="AA40" s="177"/>
      <c r="AB40" s="177"/>
      <c r="AC40" s="177"/>
      <c r="AD40" s="177"/>
      <c r="AE40" s="177"/>
      <c r="AF40" s="177"/>
      <c r="AG40" s="177"/>
      <c r="AH40" s="143"/>
      <c r="AI40" s="198"/>
      <c r="AJ40" s="142"/>
      <c r="AK40" s="142"/>
      <c r="AL40" s="143"/>
      <c r="AM40" s="143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</row>
    <row r="41" spans="1:97" s="268" customFormat="1" ht="28.5" customHeight="1" thickTop="1" thickBot="1" x14ac:dyDescent="0.35">
      <c r="A41" s="256"/>
      <c r="B41" s="103"/>
      <c r="C41" s="257"/>
      <c r="D41" s="258"/>
      <c r="E41" s="258"/>
      <c r="F41" s="258"/>
      <c r="G41" s="259"/>
      <c r="H41" s="257"/>
      <c r="I41" s="260"/>
      <c r="J41" s="261"/>
      <c r="K41" s="260"/>
      <c r="L41" s="260"/>
      <c r="M41" s="260"/>
      <c r="N41" s="260"/>
      <c r="O41" s="260"/>
      <c r="P41" s="257"/>
      <c r="Q41" s="257"/>
      <c r="R41" s="257"/>
      <c r="S41" s="257"/>
      <c r="T41" s="257"/>
      <c r="U41" s="262"/>
      <c r="V41" s="262"/>
      <c r="W41" s="262"/>
      <c r="X41" s="262"/>
      <c r="Y41" s="262"/>
      <c r="Z41" s="262"/>
      <c r="AA41" s="257"/>
      <c r="AB41" s="257"/>
      <c r="AC41" s="257"/>
      <c r="AD41" s="257"/>
      <c r="AE41" s="257"/>
      <c r="AF41" s="257"/>
      <c r="AG41" s="257"/>
      <c r="AH41" s="257"/>
      <c r="AI41" s="263"/>
      <c r="AJ41" s="263"/>
      <c r="AK41" s="264"/>
      <c r="AL41" s="265"/>
      <c r="AM41" s="265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</row>
    <row r="42" spans="1:97" s="274" customFormat="1" ht="22.5" customHeight="1" thickTop="1" thickBot="1" x14ac:dyDescent="0.35">
      <c r="A42" s="269"/>
      <c r="B42" s="217"/>
      <c r="C42" s="257"/>
      <c r="D42" s="258"/>
      <c r="E42" s="258"/>
      <c r="F42" s="258"/>
      <c r="G42" s="259"/>
      <c r="H42" s="257"/>
      <c r="I42" s="260"/>
      <c r="J42" s="261"/>
      <c r="K42" s="260"/>
      <c r="L42" s="260"/>
      <c r="M42" s="260"/>
      <c r="N42" s="260"/>
      <c r="O42" s="260"/>
      <c r="P42" s="257"/>
      <c r="Q42" s="257"/>
      <c r="R42" s="257"/>
      <c r="S42" s="257"/>
      <c r="T42" s="257"/>
      <c r="U42" s="262"/>
      <c r="V42" s="262"/>
      <c r="W42" s="262"/>
      <c r="X42" s="262"/>
      <c r="Y42" s="262"/>
      <c r="Z42" s="262"/>
      <c r="AA42" s="257"/>
      <c r="AB42" s="257"/>
      <c r="AC42" s="257"/>
      <c r="AD42" s="257"/>
      <c r="AE42" s="257"/>
      <c r="AF42" s="257"/>
      <c r="AG42" s="257"/>
      <c r="AH42" s="270"/>
      <c r="AI42" s="198"/>
      <c r="AJ42" s="271"/>
      <c r="AK42" s="271"/>
      <c r="AL42" s="272"/>
      <c r="AM42" s="272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3"/>
      <c r="CS42" s="273"/>
    </row>
    <row r="43" spans="1:97" s="287" customFormat="1" ht="22.5" customHeight="1" thickTop="1" thickBot="1" x14ac:dyDescent="0.35">
      <c r="A43" s="275"/>
      <c r="B43" s="103"/>
      <c r="C43" s="276"/>
      <c r="D43" s="277"/>
      <c r="E43" s="277"/>
      <c r="F43" s="277"/>
      <c r="G43" s="259"/>
      <c r="H43" s="278"/>
      <c r="I43" s="279"/>
      <c r="J43" s="280"/>
      <c r="K43" s="279"/>
      <c r="L43" s="281"/>
      <c r="M43" s="281"/>
      <c r="N43" s="281"/>
      <c r="O43" s="279"/>
      <c r="P43" s="278"/>
      <c r="Q43" s="278"/>
      <c r="R43" s="278"/>
      <c r="S43" s="278"/>
      <c r="T43" s="278"/>
      <c r="U43" s="282"/>
      <c r="V43" s="282"/>
      <c r="W43" s="282"/>
      <c r="X43" s="282"/>
      <c r="Y43" s="282"/>
      <c r="Z43" s="282"/>
      <c r="AA43" s="283"/>
      <c r="AB43" s="283"/>
      <c r="AC43" s="283"/>
      <c r="AD43" s="283"/>
      <c r="AE43" s="283"/>
      <c r="AF43" s="283"/>
      <c r="AG43" s="283"/>
      <c r="AH43" s="283"/>
      <c r="AI43" s="180"/>
      <c r="AJ43" s="284"/>
      <c r="AK43" s="284"/>
      <c r="AL43" s="283"/>
      <c r="AM43" s="283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</row>
    <row r="44" spans="1:97" s="299" customFormat="1" ht="29.25" customHeight="1" thickTop="1" thickBot="1" x14ac:dyDescent="0.35">
      <c r="A44" s="288"/>
      <c r="B44" s="217"/>
      <c r="C44" s="289"/>
      <c r="D44" s="290"/>
      <c r="E44" s="290"/>
      <c r="F44" s="290"/>
      <c r="G44" s="259"/>
      <c r="H44" s="291"/>
      <c r="I44" s="292"/>
      <c r="J44" s="292"/>
      <c r="K44" s="292"/>
      <c r="L44" s="293"/>
      <c r="M44" s="293"/>
      <c r="N44" s="292"/>
      <c r="O44" s="292"/>
      <c r="P44" s="294"/>
      <c r="Q44" s="294"/>
      <c r="R44" s="294"/>
      <c r="S44" s="294"/>
      <c r="T44" s="294"/>
      <c r="U44" s="295"/>
      <c r="V44" s="295"/>
      <c r="W44" s="295"/>
      <c r="X44" s="295"/>
      <c r="Y44" s="295"/>
      <c r="Z44" s="295"/>
      <c r="AA44" s="296"/>
      <c r="AB44" s="296"/>
      <c r="AC44" s="296"/>
      <c r="AD44" s="296"/>
      <c r="AE44" s="296"/>
      <c r="AF44" s="296"/>
      <c r="AG44" s="296"/>
      <c r="AH44" s="296"/>
      <c r="AI44" s="180"/>
      <c r="AJ44" s="233"/>
      <c r="AK44" s="297"/>
      <c r="AL44" s="296"/>
      <c r="AM44" s="296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</row>
    <row r="45" spans="1:97" s="266" customFormat="1" ht="30" customHeight="1" thickTop="1" thickBot="1" x14ac:dyDescent="0.35">
      <c r="A45" s="300"/>
      <c r="B45" s="103"/>
      <c r="C45" s="181"/>
      <c r="D45" s="126"/>
      <c r="E45" s="208"/>
      <c r="F45" s="208"/>
      <c r="G45" s="259"/>
      <c r="H45" s="257"/>
      <c r="I45" s="260"/>
      <c r="J45" s="261"/>
      <c r="K45" s="260"/>
      <c r="L45" s="260"/>
      <c r="M45" s="260"/>
      <c r="N45" s="260"/>
      <c r="O45" s="260"/>
      <c r="P45" s="257"/>
      <c r="Q45" s="257"/>
      <c r="R45" s="257"/>
      <c r="S45" s="257"/>
      <c r="T45" s="257"/>
      <c r="U45" s="262"/>
      <c r="V45" s="262"/>
      <c r="W45" s="262"/>
      <c r="X45" s="262"/>
      <c r="Y45" s="262"/>
      <c r="Z45" s="262"/>
      <c r="AA45" s="257"/>
      <c r="AB45" s="257"/>
      <c r="AC45" s="257"/>
      <c r="AD45" s="257"/>
      <c r="AE45" s="257"/>
      <c r="AF45" s="257"/>
      <c r="AG45" s="257"/>
      <c r="AH45" s="257"/>
      <c r="AI45" s="180"/>
      <c r="AJ45" s="233"/>
      <c r="AK45" s="264"/>
      <c r="AL45" s="265"/>
      <c r="AM45" s="265"/>
    </row>
    <row r="46" spans="1:97" s="299" customFormat="1" ht="48.75" customHeight="1" thickTop="1" thickBot="1" x14ac:dyDescent="0.35">
      <c r="A46" s="288"/>
      <c r="B46" s="217"/>
      <c r="C46" s="289"/>
      <c r="D46" s="290"/>
      <c r="E46" s="290"/>
      <c r="F46" s="290"/>
      <c r="G46" s="259"/>
      <c r="H46" s="291"/>
      <c r="I46" s="292"/>
      <c r="J46" s="292"/>
      <c r="K46" s="292"/>
      <c r="L46" s="293"/>
      <c r="M46" s="293"/>
      <c r="N46" s="292"/>
      <c r="O46" s="292"/>
      <c r="P46" s="294"/>
      <c r="Q46" s="294"/>
      <c r="R46" s="294"/>
      <c r="S46" s="294"/>
      <c r="T46" s="294"/>
      <c r="U46" s="295"/>
      <c r="V46" s="295"/>
      <c r="W46" s="295"/>
      <c r="X46" s="295"/>
      <c r="Y46" s="295"/>
      <c r="Z46" s="295"/>
      <c r="AA46" s="296"/>
      <c r="AB46" s="296"/>
      <c r="AC46" s="296"/>
      <c r="AD46" s="296"/>
      <c r="AE46" s="296"/>
      <c r="AF46" s="296"/>
      <c r="AG46" s="296"/>
      <c r="AH46" s="296"/>
      <c r="AI46" s="180"/>
      <c r="AJ46" s="301"/>
      <c r="AK46" s="297"/>
      <c r="AL46" s="296"/>
      <c r="AM46" s="296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</row>
    <row r="47" spans="1:97" s="299" customFormat="1" ht="22.5" customHeight="1" thickTop="1" thickBot="1" x14ac:dyDescent="0.35">
      <c r="A47" s="288"/>
      <c r="B47" s="217"/>
      <c r="C47" s="289"/>
      <c r="D47" s="290"/>
      <c r="E47" s="290"/>
      <c r="F47" s="290"/>
      <c r="G47" s="302"/>
      <c r="H47" s="291"/>
      <c r="I47" s="292"/>
      <c r="J47" s="292"/>
      <c r="K47" s="292"/>
      <c r="L47" s="293"/>
      <c r="M47" s="293"/>
      <c r="N47" s="292"/>
      <c r="O47" s="292"/>
      <c r="P47" s="294"/>
      <c r="Q47" s="294"/>
      <c r="R47" s="294"/>
      <c r="S47" s="294"/>
      <c r="T47" s="294"/>
      <c r="U47" s="295"/>
      <c r="V47" s="295"/>
      <c r="W47" s="295"/>
      <c r="X47" s="295"/>
      <c r="Y47" s="295"/>
      <c r="Z47" s="295"/>
      <c r="AA47" s="296"/>
      <c r="AB47" s="296"/>
      <c r="AC47" s="296"/>
      <c r="AD47" s="296"/>
      <c r="AE47" s="296"/>
      <c r="AF47" s="296"/>
      <c r="AG47" s="296"/>
      <c r="AH47" s="296"/>
      <c r="AI47" s="180"/>
      <c r="AJ47" s="303"/>
      <c r="AK47" s="297"/>
      <c r="AL47" s="296"/>
      <c r="AM47" s="296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</row>
    <row r="48" spans="1:97" s="274" customFormat="1" ht="72.75" customHeight="1" thickTop="1" thickBot="1" x14ac:dyDescent="0.35">
      <c r="A48" s="269"/>
      <c r="B48" s="304"/>
      <c r="C48" s="305"/>
      <c r="D48" s="306"/>
      <c r="E48" s="306"/>
      <c r="F48" s="306"/>
      <c r="G48" s="307"/>
      <c r="H48" s="308"/>
      <c r="I48" s="309"/>
      <c r="J48" s="309"/>
      <c r="K48" s="309"/>
      <c r="L48" s="310"/>
      <c r="M48" s="310"/>
      <c r="N48" s="310"/>
      <c r="O48" s="309"/>
      <c r="P48" s="306"/>
      <c r="Q48" s="308"/>
      <c r="R48" s="308"/>
      <c r="S48" s="308"/>
      <c r="T48" s="311"/>
      <c r="U48" s="312"/>
      <c r="V48" s="312"/>
      <c r="W48" s="312"/>
      <c r="X48" s="312"/>
      <c r="Y48" s="312"/>
      <c r="Z48" s="312"/>
      <c r="AA48" s="257"/>
      <c r="AB48" s="257"/>
      <c r="AC48" s="257"/>
      <c r="AD48" s="257"/>
      <c r="AE48" s="257"/>
      <c r="AF48" s="257"/>
      <c r="AG48" s="296"/>
      <c r="AH48" s="270"/>
      <c r="AI48" s="180"/>
      <c r="AJ48" s="301"/>
      <c r="AK48" s="313"/>
      <c r="AL48" s="272"/>
      <c r="AM48" s="265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</row>
    <row r="49" spans="1:97" s="299" customFormat="1" ht="22.5" customHeight="1" thickTop="1" thickBot="1" x14ac:dyDescent="0.35">
      <c r="A49" s="288"/>
      <c r="B49" s="217"/>
      <c r="C49" s="289"/>
      <c r="D49" s="290"/>
      <c r="E49" s="290"/>
      <c r="F49" s="290"/>
      <c r="G49" s="302"/>
      <c r="H49" s="291"/>
      <c r="I49" s="292"/>
      <c r="J49" s="292"/>
      <c r="K49" s="292"/>
      <c r="L49" s="293"/>
      <c r="M49" s="293"/>
      <c r="N49" s="292"/>
      <c r="O49" s="292"/>
      <c r="P49" s="294"/>
      <c r="Q49" s="294"/>
      <c r="R49" s="294"/>
      <c r="S49" s="294"/>
      <c r="T49" s="294"/>
      <c r="U49" s="295"/>
      <c r="V49" s="295"/>
      <c r="W49" s="295"/>
      <c r="X49" s="295"/>
      <c r="Y49" s="295"/>
      <c r="Z49" s="295"/>
      <c r="AA49" s="296"/>
      <c r="AB49" s="296"/>
      <c r="AC49" s="296"/>
      <c r="AD49" s="296"/>
      <c r="AE49" s="296"/>
      <c r="AF49" s="296"/>
      <c r="AG49" s="296"/>
      <c r="AH49" s="296"/>
      <c r="AI49" s="180"/>
      <c r="AJ49" s="314"/>
      <c r="AK49" s="297"/>
      <c r="AL49" s="296"/>
      <c r="AM49" s="296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</row>
    <row r="50" spans="1:97" s="274" customFormat="1" ht="72.75" customHeight="1" thickTop="1" thickBot="1" x14ac:dyDescent="0.35">
      <c r="A50" s="269"/>
      <c r="B50" s="304"/>
      <c r="C50" s="305"/>
      <c r="D50" s="306"/>
      <c r="E50" s="306"/>
      <c r="F50" s="306"/>
      <c r="G50" s="307"/>
      <c r="H50" s="308"/>
      <c r="I50" s="309"/>
      <c r="J50" s="309"/>
      <c r="K50" s="309"/>
      <c r="L50" s="310"/>
      <c r="M50" s="310"/>
      <c r="N50" s="310"/>
      <c r="O50" s="309"/>
      <c r="P50" s="306"/>
      <c r="Q50" s="308"/>
      <c r="R50" s="308"/>
      <c r="S50" s="308"/>
      <c r="T50" s="311"/>
      <c r="U50" s="312"/>
      <c r="V50" s="312"/>
      <c r="W50" s="312"/>
      <c r="X50" s="312"/>
      <c r="Y50" s="312"/>
      <c r="Z50" s="312"/>
      <c r="AA50" s="257"/>
      <c r="AB50" s="257"/>
      <c r="AC50" s="257"/>
      <c r="AD50" s="257"/>
      <c r="AE50" s="257"/>
      <c r="AF50" s="257"/>
      <c r="AG50" s="296"/>
      <c r="AH50" s="270"/>
      <c r="AI50" s="180"/>
      <c r="AJ50" s="301"/>
      <c r="AK50" s="315"/>
      <c r="AL50" s="272"/>
      <c r="AM50" s="265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3"/>
      <c r="BT50" s="273"/>
      <c r="BU50" s="273"/>
      <c r="BV50" s="273"/>
      <c r="BW50" s="273"/>
      <c r="BX50" s="273"/>
      <c r="BY50" s="273"/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73"/>
      <c r="CQ50" s="273"/>
      <c r="CR50" s="273"/>
      <c r="CS50" s="273"/>
    </row>
    <row r="51" spans="1:97" ht="19.5" thickTop="1" thickBot="1" x14ac:dyDescent="0.3">
      <c r="A51" s="98"/>
      <c r="B51" s="316"/>
      <c r="C51" s="317"/>
      <c r="D51" s="318"/>
      <c r="E51" s="319"/>
      <c r="F51" s="319"/>
      <c r="G51" s="319"/>
      <c r="H51" s="317"/>
      <c r="I51" s="320"/>
      <c r="J51" s="321"/>
      <c r="K51" s="320"/>
      <c r="L51" s="320"/>
      <c r="M51" s="320"/>
      <c r="N51" s="320"/>
      <c r="O51" s="320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109"/>
      <c r="AA51" s="109"/>
      <c r="AB51" s="109"/>
      <c r="AC51" s="109"/>
      <c r="AD51" s="109"/>
      <c r="AE51" s="109"/>
      <c r="AF51" s="109"/>
      <c r="AG51" s="109"/>
      <c r="AH51" s="109"/>
      <c r="AI51" s="252"/>
      <c r="AJ51" s="109"/>
      <c r="AK51" s="109"/>
      <c r="AL51" s="109"/>
      <c r="AM51" s="10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</row>
    <row r="52" spans="1:97" ht="19.5" thickTop="1" thickBot="1" x14ac:dyDescent="0.3">
      <c r="A52" s="98"/>
      <c r="B52" s="316"/>
      <c r="C52" s="317"/>
      <c r="D52" s="318"/>
      <c r="E52" s="319"/>
      <c r="F52" s="319"/>
      <c r="G52" s="319"/>
      <c r="H52" s="317"/>
      <c r="I52" s="320"/>
      <c r="J52" s="321"/>
      <c r="K52" s="320"/>
      <c r="L52" s="320"/>
      <c r="M52" s="320"/>
      <c r="N52" s="320"/>
      <c r="O52" s="320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109"/>
      <c r="AA52" s="109"/>
      <c r="AB52" s="109"/>
      <c r="AC52" s="109"/>
      <c r="AD52" s="109"/>
      <c r="AE52" s="109"/>
      <c r="AF52" s="109"/>
      <c r="AG52" s="109"/>
      <c r="AH52" s="109"/>
      <c r="AI52" s="252"/>
      <c r="AJ52" s="109"/>
      <c r="AK52" s="109"/>
      <c r="AL52" s="109"/>
      <c r="AM52" s="10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</row>
    <row r="53" spans="1:97" ht="19.5" thickTop="1" thickBot="1" x14ac:dyDescent="0.3">
      <c r="A53" s="98"/>
      <c r="B53" s="316"/>
      <c r="C53" s="317"/>
      <c r="D53" s="318"/>
      <c r="E53" s="319"/>
      <c r="F53" s="319"/>
      <c r="G53" s="319"/>
      <c r="H53" s="317"/>
      <c r="I53" s="320"/>
      <c r="J53" s="321"/>
      <c r="K53" s="320"/>
      <c r="L53" s="320"/>
      <c r="M53" s="320"/>
      <c r="N53" s="320"/>
      <c r="O53" s="320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109"/>
      <c r="AA53" s="109"/>
      <c r="AB53" s="109"/>
      <c r="AC53" s="109"/>
      <c r="AD53" s="109"/>
      <c r="AE53" s="109"/>
      <c r="AF53" s="109"/>
      <c r="AG53" s="109"/>
      <c r="AH53" s="109"/>
      <c r="AI53" s="252"/>
      <c r="AJ53" s="109"/>
      <c r="AK53" s="109"/>
      <c r="AL53" s="109"/>
      <c r="AM53" s="10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</row>
    <row r="54" spans="1:97" ht="19.5" thickTop="1" thickBot="1" x14ac:dyDescent="0.3">
      <c r="A54" s="98"/>
      <c r="B54" s="316"/>
      <c r="C54" s="317"/>
      <c r="D54" s="318"/>
      <c r="E54" s="319"/>
      <c r="F54" s="319"/>
      <c r="G54" s="319"/>
      <c r="H54" s="317"/>
      <c r="I54" s="320"/>
      <c r="J54" s="321"/>
      <c r="K54" s="320"/>
      <c r="L54" s="320"/>
      <c r="M54" s="320"/>
      <c r="N54" s="320"/>
      <c r="O54" s="320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109"/>
      <c r="AA54" s="109"/>
      <c r="AB54" s="109"/>
      <c r="AC54" s="109"/>
      <c r="AD54" s="109"/>
      <c r="AE54" s="109"/>
      <c r="AF54" s="109"/>
      <c r="AG54" s="109"/>
      <c r="AH54" s="109"/>
      <c r="AI54" s="252"/>
      <c r="AJ54" s="109"/>
      <c r="AK54" s="109"/>
      <c r="AL54" s="109"/>
      <c r="AM54" s="10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</row>
    <row r="55" spans="1:97" ht="19.5" thickTop="1" thickBot="1" x14ac:dyDescent="0.3">
      <c r="A55" s="98"/>
      <c r="B55" s="316"/>
      <c r="C55" s="317"/>
      <c r="D55" s="318"/>
      <c r="E55" s="319"/>
      <c r="F55" s="319"/>
      <c r="G55" s="319"/>
      <c r="H55" s="317"/>
      <c r="I55" s="320"/>
      <c r="J55" s="321"/>
      <c r="K55" s="320"/>
      <c r="L55" s="320"/>
      <c r="M55" s="320"/>
      <c r="N55" s="320"/>
      <c r="O55" s="320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109"/>
      <c r="AA55" s="109"/>
      <c r="AB55" s="109"/>
      <c r="AC55" s="109"/>
      <c r="AD55" s="109"/>
      <c r="AE55" s="109"/>
      <c r="AF55" s="109"/>
      <c r="AG55" s="109"/>
      <c r="AH55" s="109"/>
      <c r="AI55" s="252"/>
      <c r="AJ55" s="109"/>
      <c r="AK55" s="109"/>
      <c r="AL55" s="109"/>
      <c r="AM55" s="10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</row>
    <row r="56" spans="1:97" ht="19.5" thickTop="1" thickBot="1" x14ac:dyDescent="0.3">
      <c r="A56" s="98"/>
      <c r="B56" s="316"/>
      <c r="C56" s="317"/>
      <c r="D56" s="318"/>
      <c r="E56" s="319"/>
      <c r="F56" s="319"/>
      <c r="G56" s="319"/>
      <c r="H56" s="317"/>
      <c r="I56" s="320"/>
      <c r="J56" s="321"/>
      <c r="K56" s="320"/>
      <c r="L56" s="320"/>
      <c r="M56" s="320"/>
      <c r="N56" s="320"/>
      <c r="O56" s="320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109"/>
      <c r="AA56" s="109"/>
      <c r="AB56" s="109"/>
      <c r="AC56" s="109"/>
      <c r="AD56" s="109"/>
      <c r="AE56" s="109"/>
      <c r="AF56" s="109"/>
      <c r="AG56" s="109"/>
      <c r="AH56" s="109"/>
      <c r="AI56" s="252"/>
      <c r="AJ56" s="109"/>
      <c r="AK56" s="109"/>
      <c r="AL56" s="109"/>
      <c r="AM56" s="10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</row>
    <row r="57" spans="1:97" ht="19.5" thickTop="1" thickBot="1" x14ac:dyDescent="0.3">
      <c r="A57" s="98"/>
      <c r="B57" s="316"/>
      <c r="C57" s="317"/>
      <c r="D57" s="318"/>
      <c r="E57" s="319"/>
      <c r="F57" s="319"/>
      <c r="G57" s="319"/>
      <c r="H57" s="317"/>
      <c r="I57" s="320"/>
      <c r="J57" s="321"/>
      <c r="K57" s="320"/>
      <c r="L57" s="320"/>
      <c r="M57" s="320"/>
      <c r="N57" s="320"/>
      <c r="O57" s="320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109"/>
      <c r="AA57" s="109"/>
      <c r="AB57" s="109"/>
      <c r="AC57" s="109"/>
      <c r="AD57" s="109"/>
      <c r="AE57" s="109"/>
      <c r="AF57" s="109"/>
      <c r="AG57" s="109"/>
      <c r="AH57" s="109"/>
      <c r="AI57" s="252"/>
      <c r="AJ57" s="109"/>
      <c r="AK57" s="109"/>
      <c r="AL57" s="109"/>
      <c r="AM57" s="10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</row>
    <row r="58" spans="1:97" ht="19.5" thickTop="1" thickBot="1" x14ac:dyDescent="0.3">
      <c r="A58" s="98"/>
      <c r="B58" s="316"/>
      <c r="C58" s="317"/>
      <c r="D58" s="318"/>
      <c r="E58" s="319"/>
      <c r="F58" s="319"/>
      <c r="G58" s="319"/>
      <c r="H58" s="317"/>
      <c r="I58" s="320"/>
      <c r="J58" s="321"/>
      <c r="K58" s="320"/>
      <c r="L58" s="320"/>
      <c r="M58" s="320"/>
      <c r="N58" s="320"/>
      <c r="O58" s="320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109"/>
      <c r="AA58" s="109"/>
      <c r="AB58" s="109"/>
      <c r="AC58" s="109"/>
      <c r="AD58" s="109"/>
      <c r="AE58" s="109"/>
      <c r="AF58" s="109"/>
      <c r="AG58" s="109"/>
      <c r="AH58" s="109"/>
      <c r="AI58" s="252"/>
      <c r="AJ58" s="109"/>
      <c r="AK58" s="109"/>
      <c r="AL58" s="109"/>
      <c r="AM58" s="10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</row>
    <row r="59" spans="1:97" ht="19.5" thickTop="1" thickBot="1" x14ac:dyDescent="0.3">
      <c r="A59" s="98"/>
      <c r="B59" s="316"/>
      <c r="C59" s="317"/>
      <c r="D59" s="318"/>
      <c r="E59" s="319"/>
      <c r="F59" s="319"/>
      <c r="G59" s="319"/>
      <c r="H59" s="317"/>
      <c r="I59" s="320"/>
      <c r="J59" s="321"/>
      <c r="K59" s="320"/>
      <c r="L59" s="320"/>
      <c r="M59" s="320"/>
      <c r="N59" s="320"/>
      <c r="O59" s="320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109"/>
      <c r="AA59" s="109"/>
      <c r="AB59" s="109"/>
      <c r="AC59" s="109"/>
      <c r="AD59" s="109"/>
      <c r="AE59" s="109"/>
      <c r="AF59" s="109"/>
      <c r="AG59" s="109"/>
      <c r="AH59" s="109"/>
      <c r="AI59" s="252"/>
      <c r="AJ59" s="109"/>
      <c r="AK59" s="109"/>
      <c r="AL59" s="109"/>
      <c r="AM59" s="10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</row>
    <row r="60" spans="1:97" ht="19.5" thickTop="1" thickBot="1" x14ac:dyDescent="0.3">
      <c r="A60" s="98"/>
      <c r="B60" s="316"/>
      <c r="C60" s="317"/>
      <c r="D60" s="318"/>
      <c r="E60" s="319"/>
      <c r="F60" s="319"/>
      <c r="G60" s="319"/>
      <c r="H60" s="317"/>
      <c r="I60" s="320"/>
      <c r="J60" s="321"/>
      <c r="K60" s="320"/>
      <c r="L60" s="320"/>
      <c r="M60" s="320"/>
      <c r="N60" s="320"/>
      <c r="O60" s="320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109"/>
      <c r="AA60" s="109"/>
      <c r="AB60" s="109"/>
      <c r="AC60" s="109"/>
      <c r="AD60" s="109"/>
      <c r="AE60" s="109"/>
      <c r="AF60" s="109"/>
      <c r="AG60" s="109"/>
      <c r="AH60" s="109"/>
      <c r="AI60" s="252"/>
      <c r="AJ60" s="109"/>
      <c r="AK60" s="109"/>
      <c r="AL60" s="109"/>
      <c r="AM60" s="10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</row>
    <row r="61" spans="1:97" ht="19.5" thickTop="1" thickBot="1" x14ac:dyDescent="0.3">
      <c r="A61" s="98"/>
      <c r="B61" s="316"/>
      <c r="C61" s="317"/>
      <c r="D61" s="318"/>
      <c r="E61" s="319"/>
      <c r="F61" s="319"/>
      <c r="G61" s="319"/>
      <c r="H61" s="317"/>
      <c r="I61" s="320"/>
      <c r="J61" s="321"/>
      <c r="K61" s="320"/>
      <c r="L61" s="320"/>
      <c r="M61" s="320"/>
      <c r="N61" s="320"/>
      <c r="O61" s="320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109"/>
      <c r="AA61" s="109"/>
      <c r="AB61" s="109"/>
      <c r="AC61" s="109"/>
      <c r="AD61" s="109"/>
      <c r="AE61" s="109"/>
      <c r="AF61" s="109"/>
      <c r="AG61" s="109"/>
      <c r="AH61" s="109"/>
      <c r="AI61" s="252"/>
      <c r="AJ61" s="109"/>
      <c r="AK61" s="109"/>
      <c r="AL61" s="109"/>
      <c r="AM61" s="10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</row>
    <row r="62" spans="1:97" ht="19.5" thickTop="1" thickBot="1" x14ac:dyDescent="0.3">
      <c r="A62" s="98"/>
      <c r="B62" s="316"/>
      <c r="C62" s="317"/>
      <c r="D62" s="318"/>
      <c r="E62" s="319"/>
      <c r="F62" s="319"/>
      <c r="G62" s="319"/>
      <c r="H62" s="317"/>
      <c r="I62" s="320"/>
      <c r="J62" s="321"/>
      <c r="K62" s="320"/>
      <c r="L62" s="320"/>
      <c r="M62" s="320"/>
      <c r="N62" s="320"/>
      <c r="O62" s="320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109"/>
      <c r="AA62" s="109"/>
      <c r="AB62" s="109"/>
      <c r="AC62" s="109"/>
      <c r="AD62" s="109"/>
      <c r="AE62" s="109"/>
      <c r="AF62" s="109"/>
      <c r="AG62" s="109"/>
      <c r="AH62" s="109"/>
      <c r="AI62" s="252"/>
      <c r="AJ62" s="109"/>
      <c r="AK62" s="109"/>
      <c r="AL62" s="109"/>
      <c r="AM62" s="10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</row>
    <row r="63" spans="1:97" ht="19.5" thickTop="1" thickBot="1" x14ac:dyDescent="0.3">
      <c r="A63" s="98"/>
      <c r="B63" s="316"/>
      <c r="C63" s="317"/>
      <c r="D63" s="318"/>
      <c r="E63" s="319"/>
      <c r="F63" s="319"/>
      <c r="G63" s="319"/>
      <c r="H63" s="317"/>
      <c r="I63" s="320"/>
      <c r="J63" s="321"/>
      <c r="K63" s="320"/>
      <c r="L63" s="320"/>
      <c r="M63" s="320"/>
      <c r="N63" s="320"/>
      <c r="O63" s="320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109"/>
      <c r="AA63" s="109"/>
      <c r="AB63" s="109"/>
      <c r="AC63" s="109"/>
      <c r="AD63" s="109"/>
      <c r="AE63" s="109"/>
      <c r="AF63" s="109"/>
      <c r="AG63" s="109"/>
      <c r="AH63" s="109"/>
      <c r="AI63" s="252"/>
      <c r="AJ63" s="109"/>
      <c r="AK63" s="109"/>
      <c r="AL63" s="109"/>
      <c r="AM63" s="10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</row>
    <row r="64" spans="1:97" ht="19.5" thickTop="1" thickBot="1" x14ac:dyDescent="0.3">
      <c r="A64" s="98"/>
      <c r="B64" s="316"/>
      <c r="C64" s="317"/>
      <c r="D64" s="318"/>
      <c r="E64" s="319"/>
      <c r="F64" s="319"/>
      <c r="G64" s="319"/>
      <c r="H64" s="317"/>
      <c r="I64" s="320"/>
      <c r="J64" s="321"/>
      <c r="K64" s="320"/>
      <c r="L64" s="320"/>
      <c r="M64" s="320"/>
      <c r="N64" s="320"/>
      <c r="O64" s="320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109"/>
      <c r="AA64" s="109"/>
      <c r="AB64" s="109"/>
      <c r="AC64" s="109"/>
      <c r="AD64" s="109"/>
      <c r="AE64" s="109"/>
      <c r="AF64" s="109"/>
      <c r="AG64" s="109"/>
      <c r="AH64" s="109"/>
      <c r="AI64" s="252"/>
      <c r="AJ64" s="109"/>
      <c r="AK64" s="109"/>
      <c r="AL64" s="109"/>
      <c r="AM64" s="10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</row>
    <row r="65" spans="1:51" ht="19.5" thickTop="1" thickBot="1" x14ac:dyDescent="0.3">
      <c r="A65" s="98"/>
      <c r="B65" s="316"/>
      <c r="C65" s="317"/>
      <c r="D65" s="318"/>
      <c r="E65" s="319"/>
      <c r="F65" s="319"/>
      <c r="G65" s="319"/>
      <c r="H65" s="317"/>
      <c r="I65" s="320"/>
      <c r="J65" s="321"/>
      <c r="K65" s="320"/>
      <c r="L65" s="320"/>
      <c r="M65" s="320"/>
      <c r="N65" s="320"/>
      <c r="O65" s="320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109"/>
      <c r="AA65" s="109"/>
      <c r="AB65" s="109"/>
      <c r="AC65" s="109"/>
      <c r="AD65" s="109"/>
      <c r="AE65" s="109"/>
      <c r="AF65" s="109"/>
      <c r="AG65" s="109"/>
      <c r="AH65" s="109"/>
      <c r="AI65" s="252"/>
      <c r="AJ65" s="109"/>
      <c r="AK65" s="109"/>
      <c r="AL65" s="109"/>
      <c r="AM65" s="10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</row>
    <row r="66" spans="1:51" ht="19.5" thickTop="1" thickBot="1" x14ac:dyDescent="0.3">
      <c r="A66" s="98"/>
      <c r="B66" s="316"/>
      <c r="C66" s="317"/>
      <c r="D66" s="318"/>
      <c r="E66" s="319"/>
      <c r="F66" s="319"/>
      <c r="G66" s="319"/>
      <c r="H66" s="317"/>
      <c r="I66" s="320"/>
      <c r="J66" s="321"/>
      <c r="K66" s="320"/>
      <c r="L66" s="320"/>
      <c r="M66" s="320"/>
      <c r="N66" s="320"/>
      <c r="O66" s="320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109"/>
      <c r="AA66" s="109"/>
      <c r="AB66" s="109"/>
      <c r="AC66" s="109"/>
      <c r="AD66" s="109"/>
      <c r="AE66" s="109"/>
      <c r="AF66" s="109"/>
      <c r="AG66" s="109"/>
      <c r="AH66" s="109"/>
      <c r="AI66" s="252"/>
      <c r="AJ66" s="109"/>
      <c r="AK66" s="109"/>
      <c r="AL66" s="109"/>
      <c r="AM66" s="10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</row>
    <row r="67" spans="1:51" ht="19.5" thickTop="1" thickBot="1" x14ac:dyDescent="0.3">
      <c r="A67" s="98"/>
      <c r="B67" s="316"/>
      <c r="C67" s="317"/>
      <c r="D67" s="318"/>
      <c r="E67" s="319"/>
      <c r="F67" s="319"/>
      <c r="G67" s="319"/>
      <c r="H67" s="317"/>
      <c r="I67" s="320"/>
      <c r="J67" s="321"/>
      <c r="K67" s="320"/>
      <c r="L67" s="320"/>
      <c r="M67" s="320"/>
      <c r="N67" s="320"/>
      <c r="O67" s="320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109"/>
      <c r="AA67" s="109"/>
      <c r="AB67" s="109"/>
      <c r="AC67" s="109"/>
      <c r="AD67" s="109"/>
      <c r="AE67" s="109"/>
      <c r="AF67" s="109"/>
      <c r="AG67" s="109"/>
      <c r="AH67" s="109"/>
      <c r="AI67" s="252"/>
      <c r="AJ67" s="109"/>
      <c r="AK67" s="109"/>
      <c r="AL67" s="109"/>
      <c r="AM67" s="10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</row>
    <row r="68" spans="1:51" ht="19.5" thickTop="1" thickBot="1" x14ac:dyDescent="0.3">
      <c r="A68" s="98"/>
      <c r="B68" s="316"/>
      <c r="C68" s="317"/>
      <c r="D68" s="318"/>
      <c r="E68" s="319"/>
      <c r="F68" s="319"/>
      <c r="G68" s="319"/>
      <c r="H68" s="317"/>
      <c r="I68" s="320"/>
      <c r="J68" s="321"/>
      <c r="K68" s="320"/>
      <c r="L68" s="320"/>
      <c r="M68" s="320"/>
      <c r="N68" s="320"/>
      <c r="O68" s="320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109"/>
      <c r="AA68" s="109"/>
      <c r="AB68" s="109"/>
      <c r="AC68" s="109"/>
      <c r="AD68" s="109"/>
      <c r="AE68" s="109"/>
      <c r="AF68" s="109"/>
      <c r="AG68" s="109"/>
      <c r="AH68" s="109"/>
      <c r="AI68" s="252"/>
      <c r="AJ68" s="109"/>
      <c r="AK68" s="109"/>
      <c r="AL68" s="109"/>
      <c r="AM68" s="10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</row>
    <row r="69" spans="1:51" ht="19.5" thickTop="1" thickBot="1" x14ac:dyDescent="0.3">
      <c r="A69" s="98"/>
      <c r="B69" s="316"/>
      <c r="C69" s="317"/>
      <c r="D69" s="318"/>
      <c r="E69" s="319"/>
      <c r="F69" s="319"/>
      <c r="G69" s="319"/>
      <c r="H69" s="317"/>
      <c r="I69" s="320"/>
      <c r="J69" s="321"/>
      <c r="K69" s="320"/>
      <c r="L69" s="320"/>
      <c r="M69" s="320"/>
      <c r="N69" s="320"/>
      <c r="O69" s="320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109"/>
      <c r="AA69" s="109"/>
      <c r="AB69" s="109"/>
      <c r="AC69" s="109"/>
      <c r="AD69" s="109"/>
      <c r="AE69" s="109"/>
      <c r="AF69" s="109"/>
      <c r="AG69" s="109"/>
      <c r="AH69" s="109"/>
      <c r="AI69" s="252"/>
      <c r="AJ69" s="109"/>
      <c r="AK69" s="109"/>
      <c r="AL69" s="109"/>
      <c r="AM69" s="10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</row>
    <row r="70" spans="1:51" ht="19.5" thickTop="1" thickBot="1" x14ac:dyDescent="0.3">
      <c r="A70" s="98"/>
      <c r="B70" s="316"/>
      <c r="C70" s="317"/>
      <c r="D70" s="318"/>
      <c r="E70" s="319"/>
      <c r="F70" s="319"/>
      <c r="G70" s="319"/>
      <c r="H70" s="317"/>
      <c r="I70" s="320"/>
      <c r="J70" s="321"/>
      <c r="K70" s="320"/>
      <c r="L70" s="320"/>
      <c r="M70" s="320"/>
      <c r="N70" s="320"/>
      <c r="O70" s="320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109"/>
      <c r="AA70" s="109"/>
      <c r="AB70" s="109"/>
      <c r="AC70" s="109"/>
      <c r="AD70" s="109"/>
      <c r="AE70" s="109"/>
      <c r="AF70" s="109"/>
      <c r="AG70" s="109"/>
      <c r="AH70" s="109"/>
      <c r="AI70" s="252"/>
      <c r="AJ70" s="109"/>
      <c r="AK70" s="109"/>
      <c r="AL70" s="109"/>
      <c r="AM70" s="10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</row>
    <row r="71" spans="1:51" ht="19.5" thickTop="1" thickBot="1" x14ac:dyDescent="0.3">
      <c r="A71" s="98"/>
      <c r="B71" s="316"/>
      <c r="C71" s="317"/>
      <c r="D71" s="318"/>
      <c r="E71" s="319"/>
      <c r="F71" s="319"/>
      <c r="G71" s="319"/>
      <c r="H71" s="317"/>
      <c r="I71" s="320"/>
      <c r="J71" s="321"/>
      <c r="K71" s="320"/>
      <c r="L71" s="320"/>
      <c r="M71" s="320"/>
      <c r="N71" s="320"/>
      <c r="O71" s="320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109"/>
      <c r="AA71" s="109"/>
      <c r="AB71" s="109"/>
      <c r="AC71" s="109"/>
      <c r="AD71" s="109"/>
      <c r="AE71" s="109"/>
      <c r="AF71" s="109"/>
      <c r="AG71" s="109"/>
      <c r="AH71" s="109"/>
      <c r="AI71" s="252"/>
      <c r="AJ71" s="109"/>
      <c r="AK71" s="109"/>
      <c r="AL71" s="109"/>
      <c r="AM71" s="10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</row>
    <row r="72" spans="1:51" ht="19.5" thickTop="1" thickBot="1" x14ac:dyDescent="0.3">
      <c r="B72" s="322"/>
      <c r="C72" s="323"/>
      <c r="D72" s="324"/>
      <c r="E72" s="325"/>
      <c r="F72" s="325"/>
      <c r="G72" s="325"/>
      <c r="H72" s="326"/>
      <c r="I72" s="327"/>
      <c r="J72" s="328"/>
      <c r="K72" s="327"/>
      <c r="L72" s="327"/>
      <c r="M72" s="327"/>
      <c r="N72" s="327"/>
      <c r="O72" s="327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3"/>
      <c r="AA72" s="323"/>
      <c r="AB72" s="323"/>
      <c r="AC72" s="323"/>
      <c r="AD72" s="323"/>
      <c r="AE72" s="323"/>
      <c r="AF72" s="323"/>
      <c r="AG72" s="323"/>
      <c r="AH72" s="323"/>
      <c r="AI72" s="329"/>
      <c r="AJ72" s="323"/>
      <c r="AK72" s="323"/>
      <c r="AL72" s="323"/>
      <c r="AM72" s="323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</row>
    <row r="73" spans="1:51" ht="19.5" thickTop="1" thickBot="1" x14ac:dyDescent="0.3">
      <c r="B73" s="322"/>
      <c r="C73" s="323"/>
      <c r="D73" s="324"/>
      <c r="E73" s="325"/>
      <c r="F73" s="325"/>
      <c r="G73" s="325"/>
      <c r="H73" s="326"/>
      <c r="I73" s="327"/>
      <c r="J73" s="328"/>
      <c r="K73" s="327"/>
      <c r="L73" s="327"/>
      <c r="M73" s="327"/>
      <c r="N73" s="327"/>
      <c r="O73" s="327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3"/>
      <c r="AA73" s="323"/>
      <c r="AB73" s="323"/>
      <c r="AC73" s="323"/>
      <c r="AD73" s="323"/>
      <c r="AE73" s="323"/>
      <c r="AF73" s="323"/>
      <c r="AG73" s="323"/>
      <c r="AH73" s="323"/>
      <c r="AI73" s="329"/>
      <c r="AJ73" s="323"/>
      <c r="AK73" s="323"/>
      <c r="AL73" s="323"/>
      <c r="AM73" s="323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</row>
    <row r="74" spans="1:51" ht="19.5" thickTop="1" thickBot="1" x14ac:dyDescent="0.3">
      <c r="B74" s="322"/>
      <c r="C74" s="323"/>
      <c r="D74" s="324"/>
      <c r="E74" s="325"/>
      <c r="F74" s="325"/>
      <c r="G74" s="325"/>
      <c r="H74" s="326"/>
      <c r="I74" s="327"/>
      <c r="J74" s="328"/>
      <c r="K74" s="327"/>
      <c r="L74" s="327"/>
      <c r="M74" s="327"/>
      <c r="N74" s="327"/>
      <c r="O74" s="327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3"/>
      <c r="AA74" s="323"/>
      <c r="AB74" s="323"/>
      <c r="AC74" s="323"/>
      <c r="AD74" s="323"/>
      <c r="AE74" s="323"/>
      <c r="AF74" s="323"/>
      <c r="AG74" s="323"/>
      <c r="AH74" s="323"/>
      <c r="AI74" s="329"/>
      <c r="AJ74" s="323"/>
      <c r="AK74" s="323"/>
      <c r="AL74" s="323"/>
      <c r="AM74" s="323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</row>
    <row r="75" spans="1:51" ht="19.5" thickTop="1" thickBot="1" x14ac:dyDescent="0.3">
      <c r="B75" s="322"/>
      <c r="C75" s="323"/>
      <c r="D75" s="324"/>
      <c r="E75" s="325"/>
      <c r="F75" s="325"/>
      <c r="G75" s="325"/>
      <c r="H75" s="326"/>
      <c r="I75" s="327"/>
      <c r="J75" s="328"/>
      <c r="K75" s="327"/>
      <c r="L75" s="327"/>
      <c r="M75" s="327"/>
      <c r="N75" s="327"/>
      <c r="O75" s="327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3"/>
      <c r="AA75" s="323"/>
      <c r="AB75" s="323"/>
      <c r="AC75" s="323"/>
      <c r="AD75" s="323"/>
      <c r="AE75" s="323"/>
      <c r="AF75" s="323"/>
      <c r="AG75" s="323"/>
      <c r="AH75" s="323"/>
      <c r="AI75" s="329"/>
      <c r="AJ75" s="323"/>
      <c r="AK75" s="323"/>
      <c r="AL75" s="323"/>
      <c r="AM75" s="323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</row>
    <row r="76" spans="1:51" ht="19.5" thickTop="1" thickBot="1" x14ac:dyDescent="0.3">
      <c r="B76" s="322"/>
      <c r="C76" s="323"/>
      <c r="D76" s="324"/>
      <c r="E76" s="325"/>
      <c r="F76" s="325"/>
      <c r="G76" s="325"/>
      <c r="H76" s="326"/>
      <c r="I76" s="327"/>
      <c r="J76" s="328"/>
      <c r="K76" s="327"/>
      <c r="L76" s="327"/>
      <c r="M76" s="327"/>
      <c r="N76" s="327"/>
      <c r="O76" s="327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3"/>
      <c r="AA76" s="323"/>
      <c r="AB76" s="323"/>
      <c r="AC76" s="323"/>
      <c r="AD76" s="323"/>
      <c r="AE76" s="323"/>
      <c r="AF76" s="323"/>
      <c r="AG76" s="323"/>
      <c r="AH76" s="323"/>
      <c r="AI76" s="329"/>
      <c r="AJ76" s="323"/>
      <c r="AK76" s="323"/>
      <c r="AL76" s="323"/>
      <c r="AM76" s="323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</row>
    <row r="77" spans="1:51" ht="19.5" thickTop="1" thickBot="1" x14ac:dyDescent="0.3">
      <c r="B77" s="322"/>
      <c r="C77" s="323"/>
      <c r="D77" s="324"/>
      <c r="E77" s="325"/>
      <c r="F77" s="325"/>
      <c r="G77" s="325"/>
      <c r="H77" s="326"/>
      <c r="I77" s="327"/>
      <c r="J77" s="328"/>
      <c r="K77" s="327"/>
      <c r="L77" s="327"/>
      <c r="M77" s="327"/>
      <c r="N77" s="327"/>
      <c r="O77" s="327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3"/>
      <c r="AA77" s="323"/>
      <c r="AB77" s="323"/>
      <c r="AC77" s="323"/>
      <c r="AD77" s="323"/>
      <c r="AE77" s="323"/>
      <c r="AF77" s="323"/>
      <c r="AG77" s="323"/>
      <c r="AH77" s="323"/>
      <c r="AI77" s="329"/>
      <c r="AJ77" s="323"/>
      <c r="AK77" s="323"/>
      <c r="AL77" s="323"/>
      <c r="AM77" s="323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</row>
    <row r="78" spans="1:51" ht="19.5" thickTop="1" thickBot="1" x14ac:dyDescent="0.3">
      <c r="B78" s="322"/>
      <c r="C78" s="323"/>
      <c r="D78" s="324"/>
      <c r="E78" s="325"/>
      <c r="F78" s="325"/>
      <c r="G78" s="325"/>
      <c r="H78" s="326"/>
      <c r="I78" s="327"/>
      <c r="J78" s="328"/>
      <c r="K78" s="327"/>
      <c r="L78" s="327"/>
      <c r="M78" s="327"/>
      <c r="N78" s="327"/>
      <c r="O78" s="327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3"/>
      <c r="AA78" s="323"/>
      <c r="AB78" s="323"/>
      <c r="AC78" s="323"/>
      <c r="AD78" s="323"/>
      <c r="AE78" s="323"/>
      <c r="AF78" s="323"/>
      <c r="AG78" s="323"/>
      <c r="AH78" s="323"/>
      <c r="AI78" s="329"/>
      <c r="AJ78" s="323"/>
      <c r="AK78" s="323"/>
      <c r="AL78" s="323"/>
      <c r="AM78" s="323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</row>
    <row r="79" spans="1:51" ht="19.5" thickTop="1" thickBot="1" x14ac:dyDescent="0.3">
      <c r="B79" s="322"/>
      <c r="C79" s="323"/>
      <c r="D79" s="324"/>
      <c r="E79" s="325"/>
      <c r="F79" s="325"/>
      <c r="G79" s="325"/>
      <c r="H79" s="326"/>
      <c r="I79" s="327"/>
      <c r="J79" s="328"/>
      <c r="K79" s="327"/>
      <c r="L79" s="327"/>
      <c r="M79" s="327"/>
      <c r="N79" s="327"/>
      <c r="O79" s="327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3"/>
      <c r="AA79" s="323"/>
      <c r="AB79" s="323"/>
      <c r="AC79" s="323"/>
      <c r="AD79" s="323"/>
      <c r="AE79" s="323"/>
      <c r="AF79" s="323"/>
      <c r="AG79" s="323"/>
      <c r="AH79" s="323"/>
      <c r="AI79" s="329"/>
      <c r="AJ79" s="323"/>
      <c r="AK79" s="323"/>
      <c r="AL79" s="323"/>
      <c r="AM79" s="323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</row>
    <row r="80" spans="1:51" ht="19.5" thickTop="1" thickBot="1" x14ac:dyDescent="0.3">
      <c r="B80" s="322"/>
      <c r="C80" s="323"/>
      <c r="D80" s="324"/>
      <c r="E80" s="325"/>
      <c r="F80" s="325"/>
      <c r="G80" s="325"/>
      <c r="H80" s="326"/>
      <c r="I80" s="327"/>
      <c r="J80" s="328"/>
      <c r="K80" s="327"/>
      <c r="L80" s="327"/>
      <c r="M80" s="327"/>
      <c r="N80" s="327"/>
      <c r="O80" s="327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3"/>
      <c r="AA80" s="323"/>
      <c r="AB80" s="323"/>
      <c r="AC80" s="323"/>
      <c r="AD80" s="323"/>
      <c r="AE80" s="323"/>
      <c r="AF80" s="323"/>
      <c r="AG80" s="323"/>
      <c r="AH80" s="323"/>
      <c r="AI80" s="329"/>
      <c r="AJ80" s="323"/>
      <c r="AK80" s="323"/>
      <c r="AL80" s="323"/>
      <c r="AM80" s="323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</row>
    <row r="81" spans="2:51" ht="19.5" thickTop="1" thickBot="1" x14ac:dyDescent="0.3">
      <c r="B81" s="322"/>
      <c r="C81" s="323"/>
      <c r="D81" s="324"/>
      <c r="E81" s="325"/>
      <c r="F81" s="325"/>
      <c r="G81" s="325"/>
      <c r="H81" s="326"/>
      <c r="I81" s="327"/>
      <c r="J81" s="328"/>
      <c r="K81" s="327"/>
      <c r="L81" s="327"/>
      <c r="M81" s="327"/>
      <c r="N81" s="327"/>
      <c r="O81" s="327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3"/>
      <c r="AA81" s="323"/>
      <c r="AB81" s="323"/>
      <c r="AC81" s="323"/>
      <c r="AD81" s="323"/>
      <c r="AE81" s="323"/>
      <c r="AF81" s="323"/>
      <c r="AG81" s="323"/>
      <c r="AH81" s="323"/>
      <c r="AI81" s="329"/>
      <c r="AJ81" s="323"/>
      <c r="AK81" s="323"/>
      <c r="AL81" s="323"/>
      <c r="AM81" s="323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</row>
    <row r="82" spans="2:51" ht="19.5" thickTop="1" thickBot="1" x14ac:dyDescent="0.3">
      <c r="B82" s="322"/>
      <c r="C82" s="323"/>
      <c r="D82" s="324"/>
      <c r="E82" s="325"/>
      <c r="F82" s="325"/>
      <c r="G82" s="325"/>
      <c r="H82" s="326"/>
      <c r="I82" s="327"/>
      <c r="J82" s="328"/>
      <c r="K82" s="327"/>
      <c r="L82" s="327"/>
      <c r="M82" s="327"/>
      <c r="N82" s="327"/>
      <c r="O82" s="327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3"/>
      <c r="AA82" s="323"/>
      <c r="AB82" s="323"/>
      <c r="AC82" s="323"/>
      <c r="AD82" s="323"/>
      <c r="AE82" s="323"/>
      <c r="AF82" s="323"/>
      <c r="AG82" s="323"/>
      <c r="AH82" s="323"/>
      <c r="AI82" s="329"/>
      <c r="AJ82" s="323"/>
      <c r="AK82" s="323"/>
      <c r="AL82" s="323"/>
      <c r="AM82" s="323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</row>
    <row r="83" spans="2:51" ht="19.5" thickTop="1" thickBot="1" x14ac:dyDescent="0.3">
      <c r="B83" s="322"/>
      <c r="C83" s="323"/>
      <c r="D83" s="324"/>
      <c r="E83" s="325"/>
      <c r="F83" s="325"/>
      <c r="G83" s="325"/>
      <c r="H83" s="326"/>
      <c r="I83" s="327"/>
      <c r="J83" s="328"/>
      <c r="K83" s="327"/>
      <c r="L83" s="327"/>
      <c r="M83" s="327"/>
      <c r="N83" s="327"/>
      <c r="O83" s="327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3"/>
      <c r="AA83" s="323"/>
      <c r="AB83" s="323"/>
      <c r="AC83" s="323"/>
      <c r="AD83" s="323"/>
      <c r="AE83" s="323"/>
      <c r="AF83" s="323"/>
      <c r="AG83" s="323"/>
      <c r="AH83" s="323"/>
      <c r="AI83" s="329"/>
      <c r="AJ83" s="323"/>
      <c r="AK83" s="323"/>
      <c r="AL83" s="323"/>
      <c r="AM83" s="323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</row>
    <row r="84" spans="2:51" ht="19.5" thickTop="1" thickBot="1" x14ac:dyDescent="0.3">
      <c r="B84" s="322"/>
      <c r="C84" s="323"/>
      <c r="D84" s="324"/>
      <c r="E84" s="325"/>
      <c r="F84" s="325"/>
      <c r="G84" s="325"/>
      <c r="H84" s="326"/>
      <c r="I84" s="327"/>
      <c r="J84" s="328"/>
      <c r="K84" s="327"/>
      <c r="L84" s="327"/>
      <c r="M84" s="327"/>
      <c r="N84" s="327"/>
      <c r="O84" s="327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3"/>
      <c r="AA84" s="323"/>
      <c r="AB84" s="323"/>
      <c r="AC84" s="323"/>
      <c r="AD84" s="323"/>
      <c r="AE84" s="323"/>
      <c r="AF84" s="323"/>
      <c r="AG84" s="323"/>
      <c r="AH84" s="323"/>
      <c r="AI84" s="329"/>
      <c r="AJ84" s="323"/>
      <c r="AK84" s="323"/>
      <c r="AL84" s="323"/>
      <c r="AM84" s="323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</row>
    <row r="85" spans="2:51" ht="19.5" thickTop="1" thickBot="1" x14ac:dyDescent="0.3">
      <c r="B85" s="322"/>
      <c r="C85" s="323"/>
      <c r="D85" s="324"/>
      <c r="E85" s="325"/>
      <c r="F85" s="325"/>
      <c r="G85" s="325"/>
      <c r="H85" s="326"/>
      <c r="I85" s="327"/>
      <c r="J85" s="328"/>
      <c r="K85" s="327"/>
      <c r="L85" s="327"/>
      <c r="M85" s="327"/>
      <c r="N85" s="327"/>
      <c r="O85" s="327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3"/>
      <c r="AA85" s="323"/>
      <c r="AB85" s="323"/>
      <c r="AC85" s="323"/>
      <c r="AD85" s="323"/>
      <c r="AE85" s="323"/>
      <c r="AF85" s="323"/>
      <c r="AG85" s="323"/>
      <c r="AH85" s="323"/>
      <c r="AI85" s="329"/>
      <c r="AJ85" s="323"/>
      <c r="AK85" s="323"/>
      <c r="AL85" s="323"/>
      <c r="AM85" s="323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</row>
    <row r="86" spans="2:51" ht="19.5" thickTop="1" thickBot="1" x14ac:dyDescent="0.3">
      <c r="B86" s="322"/>
      <c r="C86" s="323"/>
      <c r="D86" s="324"/>
      <c r="E86" s="325"/>
      <c r="F86" s="325"/>
      <c r="G86" s="325"/>
      <c r="H86" s="326"/>
      <c r="I86" s="327"/>
      <c r="J86" s="328"/>
      <c r="K86" s="327"/>
      <c r="L86" s="327"/>
      <c r="M86" s="327"/>
      <c r="N86" s="327"/>
      <c r="O86" s="327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3"/>
      <c r="AA86" s="323"/>
      <c r="AB86" s="323"/>
      <c r="AC86" s="323"/>
      <c r="AD86" s="323"/>
      <c r="AE86" s="323"/>
      <c r="AF86" s="323"/>
      <c r="AG86" s="323"/>
      <c r="AH86" s="323"/>
      <c r="AI86" s="329"/>
      <c r="AJ86" s="323"/>
      <c r="AK86" s="323"/>
      <c r="AL86" s="323"/>
      <c r="AM86" s="323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</row>
    <row r="87" spans="2:51" ht="19.5" thickTop="1" thickBot="1" x14ac:dyDescent="0.3">
      <c r="B87" s="322"/>
      <c r="C87" s="323"/>
      <c r="D87" s="324"/>
      <c r="E87" s="325"/>
      <c r="F87" s="325"/>
      <c r="G87" s="325"/>
      <c r="H87" s="326"/>
      <c r="I87" s="327"/>
      <c r="J87" s="328"/>
      <c r="K87" s="327"/>
      <c r="L87" s="327"/>
      <c r="M87" s="327"/>
      <c r="N87" s="327"/>
      <c r="O87" s="327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3"/>
      <c r="AA87" s="323"/>
      <c r="AB87" s="323"/>
      <c r="AC87" s="323"/>
      <c r="AD87" s="323"/>
      <c r="AE87" s="323"/>
      <c r="AF87" s="323"/>
      <c r="AG87" s="323"/>
      <c r="AH87" s="323"/>
      <c r="AI87" s="329"/>
      <c r="AJ87" s="323"/>
      <c r="AK87" s="323"/>
      <c r="AL87" s="323"/>
      <c r="AM87" s="323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</row>
    <row r="88" spans="2:51" ht="19.5" thickTop="1" thickBot="1" x14ac:dyDescent="0.3">
      <c r="B88" s="322"/>
      <c r="C88" s="323"/>
      <c r="D88" s="324"/>
      <c r="E88" s="325"/>
      <c r="F88" s="325"/>
      <c r="G88" s="325"/>
      <c r="H88" s="326"/>
      <c r="I88" s="327"/>
      <c r="J88" s="328"/>
      <c r="K88" s="327"/>
      <c r="L88" s="327"/>
      <c r="M88" s="327"/>
      <c r="N88" s="327"/>
      <c r="O88" s="327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3"/>
      <c r="AA88" s="323"/>
      <c r="AB88" s="323"/>
      <c r="AC88" s="323"/>
      <c r="AD88" s="323"/>
      <c r="AE88" s="323"/>
      <c r="AF88" s="323"/>
      <c r="AG88" s="323"/>
      <c r="AH88" s="323"/>
      <c r="AI88" s="329"/>
      <c r="AJ88" s="323"/>
      <c r="AK88" s="323"/>
      <c r="AL88" s="323"/>
      <c r="AM88" s="323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</row>
    <row r="89" spans="2:51" ht="19.5" thickTop="1" thickBot="1" x14ac:dyDescent="0.3">
      <c r="B89" s="322"/>
      <c r="C89" s="323"/>
      <c r="D89" s="324"/>
      <c r="E89" s="325"/>
      <c r="F89" s="325"/>
      <c r="G89" s="325"/>
      <c r="H89" s="326"/>
      <c r="I89" s="327"/>
      <c r="J89" s="328"/>
      <c r="K89" s="327"/>
      <c r="L89" s="327"/>
      <c r="M89" s="327"/>
      <c r="N89" s="327"/>
      <c r="O89" s="327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3"/>
      <c r="AA89" s="323"/>
      <c r="AB89" s="323"/>
      <c r="AC89" s="323"/>
      <c r="AD89" s="323"/>
      <c r="AE89" s="323"/>
      <c r="AF89" s="323"/>
      <c r="AG89" s="323"/>
      <c r="AH89" s="323"/>
      <c r="AI89" s="329"/>
      <c r="AJ89" s="323"/>
      <c r="AK89" s="323"/>
      <c r="AL89" s="323"/>
      <c r="AM89" s="323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</row>
    <row r="90" spans="2:51" ht="19.5" thickTop="1" thickBot="1" x14ac:dyDescent="0.3">
      <c r="B90" s="322"/>
      <c r="C90" s="323"/>
      <c r="D90" s="324"/>
      <c r="E90" s="325"/>
      <c r="F90" s="325"/>
      <c r="G90" s="325"/>
      <c r="H90" s="326"/>
      <c r="I90" s="327"/>
      <c r="J90" s="328"/>
      <c r="K90" s="327"/>
      <c r="L90" s="327"/>
      <c r="M90" s="327"/>
      <c r="N90" s="327"/>
      <c r="O90" s="327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3"/>
      <c r="AA90" s="323"/>
      <c r="AB90" s="323"/>
      <c r="AC90" s="323"/>
      <c r="AD90" s="323"/>
      <c r="AE90" s="323"/>
      <c r="AF90" s="323"/>
      <c r="AG90" s="323"/>
      <c r="AH90" s="323"/>
      <c r="AI90" s="329"/>
      <c r="AJ90" s="323"/>
      <c r="AK90" s="323"/>
      <c r="AL90" s="323"/>
      <c r="AM90" s="323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</row>
    <row r="91" spans="2:51" ht="19.5" thickTop="1" thickBot="1" x14ac:dyDescent="0.3">
      <c r="B91" s="322"/>
      <c r="C91" s="323"/>
      <c r="D91" s="324"/>
      <c r="E91" s="325"/>
      <c r="F91" s="325"/>
      <c r="G91" s="325"/>
      <c r="H91" s="326"/>
      <c r="I91" s="327"/>
      <c r="J91" s="328"/>
      <c r="K91" s="327"/>
      <c r="L91" s="327"/>
      <c r="M91" s="327"/>
      <c r="N91" s="327"/>
      <c r="O91" s="327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3"/>
      <c r="AA91" s="323"/>
      <c r="AB91" s="323"/>
      <c r="AC91" s="323"/>
      <c r="AD91" s="323"/>
      <c r="AE91" s="323"/>
      <c r="AF91" s="323"/>
      <c r="AG91" s="323"/>
      <c r="AH91" s="323"/>
      <c r="AI91" s="329"/>
      <c r="AJ91" s="323"/>
      <c r="AK91" s="323"/>
      <c r="AL91" s="323"/>
      <c r="AM91" s="323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</row>
    <row r="92" spans="2:51" ht="19.5" thickTop="1" thickBot="1" x14ac:dyDescent="0.3">
      <c r="B92" s="322"/>
      <c r="C92" s="323"/>
      <c r="D92" s="324"/>
      <c r="E92" s="325"/>
      <c r="F92" s="325"/>
      <c r="G92" s="325"/>
      <c r="H92" s="326"/>
      <c r="I92" s="327"/>
      <c r="J92" s="328"/>
      <c r="K92" s="327"/>
      <c r="L92" s="327"/>
      <c r="M92" s="327"/>
      <c r="N92" s="327"/>
      <c r="O92" s="327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3"/>
      <c r="AA92" s="323"/>
      <c r="AB92" s="323"/>
      <c r="AC92" s="323"/>
      <c r="AD92" s="323"/>
      <c r="AE92" s="323"/>
      <c r="AF92" s="323"/>
      <c r="AG92" s="323"/>
      <c r="AH92" s="323"/>
      <c r="AI92" s="329"/>
      <c r="AJ92" s="323"/>
      <c r="AK92" s="323"/>
      <c r="AL92" s="323"/>
      <c r="AM92" s="323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</row>
    <row r="93" spans="2:51" ht="19.5" thickTop="1" thickBot="1" x14ac:dyDescent="0.3">
      <c r="B93" s="322"/>
      <c r="C93" s="323"/>
      <c r="D93" s="324"/>
      <c r="E93" s="325"/>
      <c r="F93" s="325"/>
      <c r="G93" s="325"/>
      <c r="H93" s="326"/>
      <c r="I93" s="327"/>
      <c r="J93" s="328"/>
      <c r="K93" s="327"/>
      <c r="L93" s="327"/>
      <c r="M93" s="327"/>
      <c r="N93" s="327"/>
      <c r="O93" s="327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3"/>
      <c r="AA93" s="323"/>
      <c r="AB93" s="323"/>
      <c r="AC93" s="323"/>
      <c r="AD93" s="323"/>
      <c r="AE93" s="323"/>
      <c r="AF93" s="323"/>
      <c r="AG93" s="323"/>
      <c r="AH93" s="323"/>
      <c r="AI93" s="329"/>
      <c r="AJ93" s="323"/>
      <c r="AK93" s="323"/>
      <c r="AL93" s="323"/>
      <c r="AM93" s="323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</row>
    <row r="94" spans="2:51" ht="19.5" thickTop="1" thickBot="1" x14ac:dyDescent="0.3">
      <c r="B94" s="322"/>
      <c r="C94" s="323"/>
      <c r="D94" s="324"/>
      <c r="E94" s="325"/>
      <c r="F94" s="325"/>
      <c r="G94" s="325"/>
      <c r="H94" s="326"/>
      <c r="I94" s="327"/>
      <c r="J94" s="328"/>
      <c r="K94" s="327"/>
      <c r="L94" s="327"/>
      <c r="M94" s="327"/>
      <c r="N94" s="327"/>
      <c r="O94" s="327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3"/>
      <c r="AA94" s="323"/>
      <c r="AB94" s="323"/>
      <c r="AC94" s="323"/>
      <c r="AD94" s="323"/>
      <c r="AE94" s="323"/>
      <c r="AF94" s="323"/>
      <c r="AG94" s="323"/>
      <c r="AH94" s="323"/>
      <c r="AI94" s="329"/>
      <c r="AJ94" s="323"/>
      <c r="AK94" s="323"/>
      <c r="AL94" s="323"/>
      <c r="AM94" s="323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</row>
    <row r="95" spans="2:51" ht="19.5" thickTop="1" thickBot="1" x14ac:dyDescent="0.3">
      <c r="B95" s="322"/>
      <c r="C95" s="323"/>
      <c r="D95" s="324"/>
      <c r="E95" s="325"/>
      <c r="F95" s="325"/>
      <c r="G95" s="325"/>
      <c r="H95" s="326"/>
      <c r="I95" s="327"/>
      <c r="J95" s="328"/>
      <c r="K95" s="327"/>
      <c r="L95" s="327"/>
      <c r="M95" s="327"/>
      <c r="N95" s="327"/>
      <c r="O95" s="327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30"/>
      <c r="AJ95" s="326"/>
      <c r="AK95" s="326"/>
      <c r="AL95" s="326"/>
      <c r="AM95" s="326"/>
    </row>
    <row r="96" spans="2:51" ht="19.5" thickTop="1" thickBot="1" x14ac:dyDescent="0.3">
      <c r="B96" s="322"/>
      <c r="C96" s="323"/>
      <c r="D96" s="324"/>
      <c r="E96" s="325"/>
      <c r="F96" s="325"/>
      <c r="G96" s="325"/>
      <c r="H96" s="326"/>
      <c r="I96" s="327"/>
      <c r="J96" s="328"/>
      <c r="K96" s="327"/>
      <c r="L96" s="327"/>
      <c r="M96" s="327"/>
      <c r="N96" s="327"/>
      <c r="O96" s="327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30"/>
      <c r="AJ96" s="326"/>
      <c r="AK96" s="326"/>
      <c r="AL96" s="326"/>
      <c r="AM96" s="326"/>
    </row>
    <row r="97" spans="2:39" ht="19.5" thickTop="1" thickBot="1" x14ac:dyDescent="0.3">
      <c r="B97" s="322"/>
      <c r="C97" s="323"/>
      <c r="D97" s="324"/>
      <c r="E97" s="325"/>
      <c r="F97" s="325"/>
      <c r="G97" s="325"/>
      <c r="H97" s="326"/>
      <c r="I97" s="327"/>
      <c r="J97" s="328"/>
      <c r="K97" s="327"/>
      <c r="L97" s="327"/>
      <c r="M97" s="327"/>
      <c r="N97" s="327"/>
      <c r="O97" s="327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30"/>
      <c r="AJ97" s="326"/>
      <c r="AK97" s="326"/>
      <c r="AL97" s="326"/>
      <c r="AM97" s="326"/>
    </row>
    <row r="98" spans="2:39" ht="19.5" thickTop="1" thickBot="1" x14ac:dyDescent="0.3">
      <c r="B98" s="322"/>
      <c r="C98" s="323"/>
      <c r="D98" s="324"/>
      <c r="E98" s="325"/>
      <c r="F98" s="325"/>
      <c r="G98" s="325"/>
      <c r="H98" s="326"/>
      <c r="I98" s="327"/>
      <c r="J98" s="328"/>
      <c r="K98" s="327"/>
      <c r="L98" s="327"/>
      <c r="M98" s="327"/>
      <c r="N98" s="327"/>
      <c r="O98" s="327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30"/>
      <c r="AJ98" s="326"/>
      <c r="AK98" s="326"/>
      <c r="AL98" s="326"/>
      <c r="AM98" s="326"/>
    </row>
    <row r="99" spans="2:39" ht="19.5" thickTop="1" thickBot="1" x14ac:dyDescent="0.3">
      <c r="B99" s="322"/>
      <c r="C99" s="323"/>
      <c r="D99" s="324"/>
      <c r="E99" s="325"/>
      <c r="F99" s="325"/>
      <c r="G99" s="325"/>
      <c r="H99" s="326"/>
      <c r="I99" s="327"/>
      <c r="J99" s="328"/>
      <c r="K99" s="327"/>
      <c r="L99" s="327"/>
      <c r="M99" s="327"/>
      <c r="N99" s="327"/>
      <c r="O99" s="327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30"/>
      <c r="AJ99" s="326"/>
      <c r="AK99" s="326"/>
      <c r="AL99" s="326"/>
      <c r="AM99" s="326"/>
    </row>
    <row r="100" spans="2:39" ht="19.5" thickTop="1" thickBot="1" x14ac:dyDescent="0.3">
      <c r="B100" s="322"/>
      <c r="C100" s="323"/>
      <c r="D100" s="324"/>
      <c r="E100" s="325"/>
      <c r="F100" s="325"/>
      <c r="G100" s="325"/>
      <c r="H100" s="326"/>
      <c r="I100" s="327"/>
      <c r="J100" s="328"/>
      <c r="K100" s="327"/>
      <c r="L100" s="327"/>
      <c r="M100" s="327"/>
      <c r="N100" s="327"/>
      <c r="O100" s="327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30"/>
      <c r="AJ100" s="326"/>
      <c r="AK100" s="326"/>
      <c r="AL100" s="326"/>
      <c r="AM100" s="326"/>
    </row>
    <row r="101" spans="2:39" ht="19.5" thickTop="1" thickBot="1" x14ac:dyDescent="0.3">
      <c r="B101" s="322"/>
      <c r="C101" s="323"/>
      <c r="D101" s="324"/>
      <c r="E101" s="325"/>
      <c r="F101" s="325"/>
      <c r="G101" s="325"/>
      <c r="H101" s="326"/>
      <c r="I101" s="327"/>
      <c r="J101" s="328"/>
      <c r="K101" s="327"/>
      <c r="L101" s="327"/>
      <c r="M101" s="327"/>
      <c r="N101" s="327"/>
      <c r="O101" s="327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G101" s="326"/>
      <c r="AH101" s="326"/>
      <c r="AI101" s="330"/>
      <c r="AJ101" s="326"/>
      <c r="AK101" s="326"/>
      <c r="AL101" s="326"/>
      <c r="AM101" s="326"/>
    </row>
    <row r="102" spans="2:39" ht="19.5" thickTop="1" thickBot="1" x14ac:dyDescent="0.3">
      <c r="B102" s="322"/>
      <c r="C102" s="323"/>
      <c r="D102" s="324"/>
      <c r="E102" s="325"/>
      <c r="F102" s="325"/>
      <c r="G102" s="325"/>
      <c r="H102" s="326"/>
      <c r="I102" s="327"/>
      <c r="J102" s="328"/>
      <c r="K102" s="327"/>
      <c r="L102" s="327"/>
      <c r="M102" s="327"/>
      <c r="N102" s="327"/>
      <c r="O102" s="327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30"/>
      <c r="AJ102" s="326"/>
      <c r="AK102" s="326"/>
      <c r="AL102" s="326"/>
      <c r="AM102" s="326"/>
    </row>
    <row r="103" spans="2:39" ht="19.5" thickTop="1" thickBot="1" x14ac:dyDescent="0.3">
      <c r="B103" s="322"/>
      <c r="C103" s="323"/>
      <c r="D103" s="324"/>
      <c r="E103" s="325"/>
      <c r="F103" s="325"/>
      <c r="G103" s="325"/>
      <c r="H103" s="326"/>
      <c r="I103" s="327"/>
      <c r="J103" s="328"/>
      <c r="K103" s="327"/>
      <c r="L103" s="327"/>
      <c r="M103" s="327"/>
      <c r="N103" s="327"/>
      <c r="O103" s="327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30"/>
      <c r="AJ103" s="326"/>
      <c r="AK103" s="326"/>
      <c r="AL103" s="326"/>
      <c r="AM103" s="326"/>
    </row>
    <row r="104" spans="2:39" ht="19.5" thickTop="1" thickBot="1" x14ac:dyDescent="0.3">
      <c r="B104" s="322"/>
      <c r="C104" s="323"/>
      <c r="D104" s="324"/>
      <c r="E104" s="325"/>
      <c r="F104" s="325"/>
      <c r="G104" s="325"/>
      <c r="H104" s="326"/>
      <c r="I104" s="327"/>
      <c r="J104" s="328"/>
      <c r="K104" s="327"/>
      <c r="L104" s="327"/>
      <c r="M104" s="327"/>
      <c r="N104" s="327"/>
      <c r="O104" s="327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30"/>
      <c r="AJ104" s="326"/>
      <c r="AK104" s="326"/>
      <c r="AL104" s="326"/>
      <c r="AM104" s="326"/>
    </row>
    <row r="105" spans="2:39" ht="19.5" thickTop="1" thickBot="1" x14ac:dyDescent="0.3">
      <c r="B105" s="322"/>
      <c r="C105" s="323"/>
      <c r="D105" s="324"/>
      <c r="E105" s="325"/>
      <c r="F105" s="325"/>
      <c r="G105" s="325"/>
      <c r="H105" s="326"/>
      <c r="I105" s="327"/>
      <c r="J105" s="328"/>
      <c r="K105" s="327"/>
      <c r="L105" s="327"/>
      <c r="M105" s="327"/>
      <c r="N105" s="327"/>
      <c r="O105" s="327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30"/>
      <c r="AJ105" s="326"/>
      <c r="AK105" s="326"/>
      <c r="AL105" s="326"/>
      <c r="AM105" s="326"/>
    </row>
    <row r="106" spans="2:39" ht="19.5" thickTop="1" thickBot="1" x14ac:dyDescent="0.3">
      <c r="B106" s="322"/>
      <c r="C106" s="323"/>
      <c r="D106" s="324"/>
      <c r="E106" s="325"/>
      <c r="F106" s="325"/>
      <c r="G106" s="325"/>
      <c r="H106" s="326"/>
      <c r="I106" s="327"/>
      <c r="J106" s="328"/>
      <c r="K106" s="327"/>
      <c r="L106" s="327"/>
      <c r="M106" s="327"/>
      <c r="N106" s="327"/>
      <c r="O106" s="327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30"/>
      <c r="AJ106" s="326"/>
      <c r="AK106" s="326"/>
      <c r="AL106" s="326"/>
      <c r="AM106" s="326"/>
    </row>
    <row r="107" spans="2:39" ht="19.5" thickTop="1" thickBot="1" x14ac:dyDescent="0.3">
      <c r="B107" s="322"/>
      <c r="C107" s="323"/>
      <c r="D107" s="324"/>
      <c r="E107" s="325"/>
      <c r="F107" s="325"/>
      <c r="G107" s="325"/>
      <c r="H107" s="326"/>
      <c r="I107" s="327"/>
      <c r="J107" s="328"/>
      <c r="K107" s="327"/>
      <c r="L107" s="327"/>
      <c r="M107" s="327"/>
      <c r="N107" s="327"/>
      <c r="O107" s="327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30"/>
      <c r="AJ107" s="326"/>
      <c r="AK107" s="326"/>
      <c r="AL107" s="326"/>
      <c r="AM107" s="326"/>
    </row>
    <row r="108" spans="2:39" ht="19.5" thickTop="1" thickBot="1" x14ac:dyDescent="0.3">
      <c r="B108" s="322"/>
      <c r="C108" s="323"/>
      <c r="D108" s="324"/>
      <c r="E108" s="325"/>
      <c r="F108" s="325"/>
      <c r="G108" s="325"/>
      <c r="H108" s="326"/>
      <c r="I108" s="327"/>
      <c r="J108" s="328"/>
      <c r="K108" s="327"/>
      <c r="L108" s="327"/>
      <c r="M108" s="327"/>
      <c r="N108" s="327"/>
      <c r="O108" s="327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30"/>
      <c r="AJ108" s="326"/>
      <c r="AK108" s="326"/>
      <c r="AL108" s="326"/>
      <c r="AM108" s="326"/>
    </row>
    <row r="109" spans="2:39" ht="19.5" thickTop="1" thickBot="1" x14ac:dyDescent="0.3">
      <c r="B109" s="322"/>
      <c r="C109" s="323"/>
      <c r="D109" s="324"/>
      <c r="E109" s="325"/>
      <c r="F109" s="325"/>
      <c r="G109" s="325"/>
      <c r="H109" s="326"/>
      <c r="I109" s="327"/>
      <c r="J109" s="328"/>
      <c r="K109" s="327"/>
      <c r="L109" s="327"/>
      <c r="M109" s="327"/>
      <c r="N109" s="327"/>
      <c r="O109" s="327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30"/>
      <c r="AJ109" s="326"/>
      <c r="AK109" s="326"/>
      <c r="AL109" s="326"/>
      <c r="AM109" s="326"/>
    </row>
    <row r="110" spans="2:39" ht="19.5" thickTop="1" thickBot="1" x14ac:dyDescent="0.3">
      <c r="B110" s="322"/>
      <c r="C110" s="323"/>
      <c r="D110" s="324"/>
      <c r="E110" s="325"/>
      <c r="F110" s="325"/>
      <c r="G110" s="325"/>
      <c r="H110" s="326"/>
      <c r="I110" s="327"/>
      <c r="J110" s="328"/>
      <c r="K110" s="327"/>
      <c r="L110" s="327"/>
      <c r="M110" s="327"/>
      <c r="N110" s="327"/>
      <c r="O110" s="327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30"/>
      <c r="AJ110" s="326"/>
      <c r="AK110" s="326"/>
      <c r="AL110" s="326"/>
      <c r="AM110" s="326"/>
    </row>
    <row r="111" spans="2:39" ht="19.5" thickTop="1" thickBot="1" x14ac:dyDescent="0.3">
      <c r="B111" s="322"/>
      <c r="C111" s="323"/>
      <c r="D111" s="324"/>
      <c r="E111" s="325"/>
      <c r="F111" s="325"/>
      <c r="G111" s="325"/>
      <c r="H111" s="326"/>
      <c r="I111" s="327"/>
      <c r="J111" s="328"/>
      <c r="K111" s="327"/>
      <c r="L111" s="327"/>
      <c r="M111" s="327"/>
      <c r="N111" s="327"/>
      <c r="O111" s="327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30"/>
      <c r="AJ111" s="326"/>
      <c r="AK111" s="326"/>
      <c r="AL111" s="326"/>
      <c r="AM111" s="326"/>
    </row>
    <row r="112" spans="2:39" ht="19.5" thickTop="1" thickBot="1" x14ac:dyDescent="0.3">
      <c r="B112" s="322"/>
      <c r="C112" s="323"/>
      <c r="D112" s="324"/>
      <c r="E112" s="325"/>
      <c r="F112" s="325"/>
      <c r="G112" s="325"/>
      <c r="H112" s="326"/>
      <c r="I112" s="327"/>
      <c r="J112" s="328"/>
      <c r="K112" s="327"/>
      <c r="L112" s="327"/>
      <c r="M112" s="327"/>
      <c r="N112" s="327"/>
      <c r="O112" s="327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30"/>
      <c r="AJ112" s="326"/>
      <c r="AK112" s="326"/>
      <c r="AL112" s="326"/>
      <c r="AM112" s="326"/>
    </row>
    <row r="113" spans="2:39" ht="19.5" thickTop="1" thickBot="1" x14ac:dyDescent="0.3">
      <c r="B113" s="322"/>
      <c r="C113" s="323"/>
      <c r="D113" s="324"/>
      <c r="E113" s="325"/>
      <c r="F113" s="325"/>
      <c r="G113" s="325"/>
      <c r="H113" s="326"/>
      <c r="I113" s="327"/>
      <c r="J113" s="328"/>
      <c r="K113" s="327"/>
      <c r="L113" s="327"/>
      <c r="M113" s="327"/>
      <c r="N113" s="327"/>
      <c r="O113" s="327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30"/>
      <c r="AJ113" s="326"/>
      <c r="AK113" s="326"/>
      <c r="AL113" s="326"/>
      <c r="AM113" s="326"/>
    </row>
    <row r="114" spans="2:39" ht="19.5" thickTop="1" thickBot="1" x14ac:dyDescent="0.3">
      <c r="B114" s="322"/>
      <c r="C114" s="323"/>
      <c r="D114" s="324"/>
      <c r="E114" s="325"/>
      <c r="F114" s="325"/>
      <c r="G114" s="325"/>
      <c r="H114" s="326"/>
      <c r="I114" s="327"/>
      <c r="J114" s="328"/>
      <c r="K114" s="327"/>
      <c r="L114" s="327"/>
      <c r="M114" s="327"/>
      <c r="N114" s="327"/>
      <c r="O114" s="327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30"/>
      <c r="AJ114" s="326"/>
      <c r="AK114" s="326"/>
      <c r="AL114" s="326"/>
      <c r="AM114" s="326"/>
    </row>
    <row r="115" spans="2:39" ht="19.5" thickTop="1" thickBot="1" x14ac:dyDescent="0.3">
      <c r="B115" s="322"/>
      <c r="C115" s="323"/>
      <c r="D115" s="324"/>
      <c r="E115" s="325"/>
      <c r="F115" s="325"/>
      <c r="G115" s="325"/>
      <c r="H115" s="326"/>
      <c r="I115" s="327"/>
      <c r="J115" s="328"/>
      <c r="K115" s="327"/>
      <c r="L115" s="327"/>
      <c r="M115" s="327"/>
      <c r="N115" s="327"/>
      <c r="O115" s="327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  <c r="AE115" s="326"/>
      <c r="AF115" s="326"/>
      <c r="AG115" s="326"/>
      <c r="AH115" s="326"/>
      <c r="AI115" s="330"/>
      <c r="AJ115" s="326"/>
      <c r="AK115" s="326"/>
      <c r="AL115" s="326"/>
      <c r="AM115" s="326"/>
    </row>
    <row r="116" spans="2:39" ht="19.5" thickTop="1" thickBot="1" x14ac:dyDescent="0.3">
      <c r="B116" s="322"/>
      <c r="C116" s="323"/>
      <c r="D116" s="324"/>
      <c r="E116" s="325"/>
      <c r="F116" s="325"/>
      <c r="G116" s="325"/>
      <c r="H116" s="326"/>
      <c r="I116" s="327"/>
      <c r="J116" s="328"/>
      <c r="K116" s="327"/>
      <c r="L116" s="327"/>
      <c r="M116" s="327"/>
      <c r="N116" s="327"/>
      <c r="O116" s="327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  <c r="AG116" s="326"/>
      <c r="AH116" s="326"/>
      <c r="AI116" s="330"/>
      <c r="AJ116" s="326"/>
      <c r="AK116" s="326"/>
      <c r="AL116" s="326"/>
      <c r="AM116" s="326"/>
    </row>
    <row r="117" spans="2:39" ht="19.5" thickTop="1" thickBot="1" x14ac:dyDescent="0.3">
      <c r="B117" s="322"/>
      <c r="C117" s="323"/>
      <c r="D117" s="324"/>
      <c r="E117" s="325"/>
      <c r="F117" s="325"/>
      <c r="G117" s="325"/>
      <c r="H117" s="326"/>
      <c r="I117" s="327"/>
      <c r="J117" s="328"/>
      <c r="K117" s="327"/>
      <c r="L117" s="327"/>
      <c r="M117" s="327"/>
      <c r="N117" s="327"/>
      <c r="O117" s="327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G117" s="326"/>
      <c r="AH117" s="326"/>
      <c r="AI117" s="330"/>
      <c r="AJ117" s="326"/>
      <c r="AK117" s="326"/>
      <c r="AL117" s="326"/>
      <c r="AM117" s="326"/>
    </row>
    <row r="118" spans="2:39" ht="19.5" thickTop="1" thickBot="1" x14ac:dyDescent="0.3">
      <c r="B118" s="322"/>
      <c r="C118" s="323"/>
      <c r="D118" s="324"/>
      <c r="E118" s="325"/>
      <c r="F118" s="325"/>
      <c r="G118" s="325"/>
      <c r="H118" s="326"/>
      <c r="I118" s="327"/>
      <c r="J118" s="328"/>
      <c r="K118" s="327"/>
      <c r="L118" s="327"/>
      <c r="M118" s="327"/>
      <c r="N118" s="327"/>
      <c r="O118" s="327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6"/>
      <c r="AE118" s="326"/>
      <c r="AF118" s="326"/>
      <c r="AG118" s="326"/>
      <c r="AH118" s="326"/>
      <c r="AI118" s="330"/>
      <c r="AJ118" s="326"/>
      <c r="AK118" s="326"/>
      <c r="AL118" s="326"/>
      <c r="AM118" s="326"/>
    </row>
    <row r="119" spans="2:39" ht="19.5" thickTop="1" thickBot="1" x14ac:dyDescent="0.3">
      <c r="B119" s="322"/>
      <c r="C119" s="323"/>
      <c r="D119" s="324"/>
      <c r="E119" s="325"/>
      <c r="F119" s="325"/>
      <c r="G119" s="325"/>
      <c r="H119" s="326"/>
      <c r="I119" s="327"/>
      <c r="J119" s="328"/>
      <c r="K119" s="327"/>
      <c r="L119" s="327"/>
      <c r="M119" s="327"/>
      <c r="N119" s="327"/>
      <c r="O119" s="327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326"/>
      <c r="AF119" s="326"/>
      <c r="AG119" s="326"/>
      <c r="AH119" s="326"/>
      <c r="AI119" s="330"/>
      <c r="AJ119" s="326"/>
      <c r="AK119" s="326"/>
      <c r="AL119" s="326"/>
      <c r="AM119" s="326"/>
    </row>
    <row r="120" spans="2:39" ht="19.5" thickTop="1" thickBot="1" x14ac:dyDescent="0.3">
      <c r="B120" s="322"/>
      <c r="C120" s="323"/>
      <c r="D120" s="324"/>
      <c r="E120" s="325"/>
      <c r="F120" s="325"/>
      <c r="G120" s="325"/>
      <c r="H120" s="326"/>
      <c r="I120" s="327"/>
      <c r="J120" s="328"/>
      <c r="K120" s="327"/>
      <c r="L120" s="327"/>
      <c r="M120" s="327"/>
      <c r="N120" s="327"/>
      <c r="O120" s="327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30"/>
      <c r="AJ120" s="326"/>
      <c r="AK120" s="326"/>
      <c r="AL120" s="326"/>
      <c r="AM120" s="326"/>
    </row>
    <row r="121" spans="2:39" ht="19.5" thickTop="1" thickBot="1" x14ac:dyDescent="0.3">
      <c r="B121" s="322"/>
      <c r="C121" s="323"/>
      <c r="D121" s="324"/>
      <c r="E121" s="325"/>
      <c r="F121" s="325"/>
      <c r="G121" s="325"/>
      <c r="H121" s="326"/>
      <c r="I121" s="327"/>
      <c r="J121" s="328"/>
      <c r="K121" s="327"/>
      <c r="L121" s="327"/>
      <c r="M121" s="327"/>
      <c r="N121" s="327"/>
      <c r="O121" s="327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30"/>
      <c r="AJ121" s="326"/>
      <c r="AK121" s="326"/>
      <c r="AL121" s="326"/>
      <c r="AM121" s="326"/>
    </row>
    <row r="122" spans="2:39" ht="19.5" thickTop="1" thickBot="1" x14ac:dyDescent="0.3">
      <c r="B122" s="322"/>
      <c r="C122" s="323"/>
      <c r="D122" s="324"/>
      <c r="E122" s="325"/>
      <c r="F122" s="325"/>
      <c r="G122" s="325"/>
      <c r="H122" s="326"/>
      <c r="I122" s="327"/>
      <c r="J122" s="328"/>
      <c r="K122" s="327"/>
      <c r="L122" s="327"/>
      <c r="M122" s="327"/>
      <c r="N122" s="327"/>
      <c r="O122" s="327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30"/>
      <c r="AJ122" s="326"/>
      <c r="AK122" s="326"/>
      <c r="AL122" s="326"/>
      <c r="AM122" s="326"/>
    </row>
    <row r="123" spans="2:39" ht="19.5" thickTop="1" thickBot="1" x14ac:dyDescent="0.3">
      <c r="B123" s="322"/>
      <c r="C123" s="323"/>
      <c r="D123" s="324"/>
      <c r="E123" s="325"/>
      <c r="F123" s="325"/>
      <c r="G123" s="325"/>
      <c r="H123" s="326"/>
      <c r="I123" s="327"/>
      <c r="J123" s="328"/>
      <c r="K123" s="327"/>
      <c r="L123" s="327"/>
      <c r="M123" s="327"/>
      <c r="N123" s="327"/>
      <c r="O123" s="327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26"/>
      <c r="AG123" s="326"/>
      <c r="AH123" s="326"/>
      <c r="AI123" s="330"/>
      <c r="AJ123" s="326"/>
      <c r="AK123" s="326"/>
      <c r="AL123" s="326"/>
      <c r="AM123" s="326"/>
    </row>
    <row r="124" spans="2:39" ht="19.5" thickTop="1" thickBot="1" x14ac:dyDescent="0.3">
      <c r="B124" s="322"/>
      <c r="C124" s="323"/>
      <c r="D124" s="324"/>
      <c r="E124" s="325"/>
      <c r="F124" s="325"/>
      <c r="G124" s="325"/>
      <c r="H124" s="326"/>
      <c r="I124" s="327"/>
      <c r="J124" s="328"/>
      <c r="K124" s="327"/>
      <c r="L124" s="327"/>
      <c r="M124" s="327"/>
      <c r="N124" s="327"/>
      <c r="O124" s="327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  <c r="AE124" s="326"/>
      <c r="AF124" s="326"/>
      <c r="AG124" s="326"/>
      <c r="AH124" s="326"/>
      <c r="AI124" s="330"/>
      <c r="AJ124" s="326"/>
      <c r="AK124" s="326"/>
      <c r="AL124" s="326"/>
      <c r="AM124" s="326"/>
    </row>
    <row r="125" spans="2:39" ht="19.5" thickTop="1" thickBot="1" x14ac:dyDescent="0.3">
      <c r="B125" s="322"/>
      <c r="C125" s="323"/>
      <c r="D125" s="324"/>
      <c r="E125" s="325"/>
      <c r="F125" s="325"/>
      <c r="G125" s="325"/>
      <c r="H125" s="326"/>
      <c r="I125" s="327"/>
      <c r="J125" s="328"/>
      <c r="K125" s="327"/>
      <c r="L125" s="327"/>
      <c r="M125" s="327"/>
      <c r="N125" s="327"/>
      <c r="O125" s="327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G125" s="326"/>
      <c r="AH125" s="326"/>
      <c r="AI125" s="330"/>
      <c r="AJ125" s="326"/>
      <c r="AK125" s="326"/>
      <c r="AL125" s="326"/>
      <c r="AM125" s="326"/>
    </row>
    <row r="126" spans="2:39" ht="19.5" thickTop="1" thickBot="1" x14ac:dyDescent="0.3">
      <c r="B126" s="322"/>
      <c r="C126" s="323"/>
      <c r="D126" s="324"/>
      <c r="E126" s="325"/>
      <c r="F126" s="325"/>
      <c r="G126" s="325"/>
      <c r="H126" s="326"/>
      <c r="I126" s="327"/>
      <c r="J126" s="328"/>
      <c r="K126" s="327"/>
      <c r="L126" s="327"/>
      <c r="M126" s="327"/>
      <c r="N126" s="327"/>
      <c r="O126" s="327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30"/>
      <c r="AJ126" s="326"/>
      <c r="AK126" s="326"/>
      <c r="AL126" s="326"/>
      <c r="AM126" s="326"/>
    </row>
    <row r="127" spans="2:39" ht="19.5" thickTop="1" thickBot="1" x14ac:dyDescent="0.3">
      <c r="B127" s="322"/>
      <c r="C127" s="323"/>
      <c r="D127" s="324"/>
      <c r="E127" s="325"/>
      <c r="F127" s="325"/>
      <c r="G127" s="325"/>
      <c r="H127" s="326"/>
      <c r="I127" s="327"/>
      <c r="J127" s="328"/>
      <c r="K127" s="327"/>
      <c r="L127" s="327"/>
      <c r="M127" s="327"/>
      <c r="N127" s="327"/>
      <c r="O127" s="327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AF127" s="326"/>
      <c r="AG127" s="326"/>
      <c r="AH127" s="326"/>
      <c r="AI127" s="330"/>
      <c r="AJ127" s="326"/>
      <c r="AK127" s="326"/>
      <c r="AL127" s="326"/>
      <c r="AM127" s="326"/>
    </row>
    <row r="128" spans="2:39" ht="19.5" thickTop="1" thickBot="1" x14ac:dyDescent="0.3">
      <c r="B128" s="322"/>
      <c r="C128" s="323"/>
      <c r="D128" s="324"/>
      <c r="E128" s="325"/>
      <c r="F128" s="325"/>
      <c r="G128" s="325"/>
      <c r="H128" s="326"/>
      <c r="I128" s="327"/>
      <c r="J128" s="328"/>
      <c r="K128" s="327"/>
      <c r="L128" s="327"/>
      <c r="M128" s="327"/>
      <c r="N128" s="327"/>
      <c r="O128" s="327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  <c r="AF128" s="326"/>
      <c r="AG128" s="326"/>
      <c r="AH128" s="326"/>
      <c r="AI128" s="330"/>
      <c r="AJ128" s="326"/>
      <c r="AK128" s="326"/>
      <c r="AL128" s="326"/>
      <c r="AM128" s="326"/>
    </row>
    <row r="129" spans="2:39" thickTop="1" x14ac:dyDescent="0.25">
      <c r="B129" s="331"/>
      <c r="C129" s="332"/>
      <c r="D129" s="333"/>
      <c r="E129" s="334"/>
      <c r="F129" s="334"/>
      <c r="G129" s="334"/>
      <c r="H129" s="335"/>
      <c r="I129" s="336"/>
      <c r="J129" s="337"/>
      <c r="K129" s="336"/>
      <c r="L129" s="336"/>
      <c r="M129" s="336"/>
      <c r="N129" s="336"/>
      <c r="O129" s="336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J129" s="335"/>
      <c r="AK129" s="335"/>
      <c r="AL129" s="335"/>
      <c r="AM129" s="335"/>
    </row>
    <row r="130" spans="2:39" ht="18" x14ac:dyDescent="0.25">
      <c r="B130" s="331"/>
      <c r="C130" s="332"/>
      <c r="D130" s="333"/>
      <c r="E130" s="334"/>
      <c r="F130" s="334"/>
      <c r="G130" s="334"/>
      <c r="H130" s="335"/>
      <c r="I130" s="336"/>
      <c r="J130" s="337"/>
      <c r="K130" s="336"/>
      <c r="L130" s="336"/>
      <c r="M130" s="336"/>
      <c r="N130" s="336"/>
      <c r="O130" s="336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J130" s="335"/>
      <c r="AK130" s="335"/>
      <c r="AL130" s="335"/>
      <c r="AM130" s="335"/>
    </row>
    <row r="131" spans="2:39" ht="18" x14ac:dyDescent="0.25">
      <c r="B131" s="331"/>
      <c r="C131" s="332"/>
      <c r="D131" s="333"/>
      <c r="E131" s="334"/>
      <c r="F131" s="334"/>
      <c r="G131" s="334"/>
      <c r="H131" s="335"/>
      <c r="I131" s="336"/>
      <c r="J131" s="337"/>
      <c r="K131" s="336"/>
      <c r="L131" s="336"/>
      <c r="M131" s="336"/>
      <c r="N131" s="336"/>
      <c r="O131" s="336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J131" s="335"/>
      <c r="AK131" s="335"/>
      <c r="AL131" s="335"/>
      <c r="AM131" s="335"/>
    </row>
    <row r="132" spans="2:39" ht="18" x14ac:dyDescent="0.25">
      <c r="B132" s="331"/>
      <c r="C132" s="332"/>
      <c r="D132" s="333"/>
      <c r="E132" s="334"/>
      <c r="F132" s="334"/>
      <c r="G132" s="334"/>
      <c r="H132" s="335"/>
      <c r="I132" s="336"/>
      <c r="J132" s="337"/>
      <c r="K132" s="336"/>
      <c r="L132" s="336"/>
      <c r="M132" s="336"/>
      <c r="N132" s="336"/>
      <c r="O132" s="336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J132" s="335"/>
      <c r="AK132" s="335"/>
      <c r="AL132" s="335"/>
      <c r="AM132" s="335"/>
    </row>
    <row r="133" spans="2:39" ht="18" x14ac:dyDescent="0.25">
      <c r="B133" s="331"/>
      <c r="C133" s="332"/>
      <c r="D133" s="333"/>
      <c r="E133" s="334"/>
      <c r="F133" s="334"/>
      <c r="G133" s="334"/>
      <c r="H133" s="335"/>
      <c r="I133" s="336"/>
      <c r="J133" s="337"/>
      <c r="K133" s="336"/>
      <c r="L133" s="336"/>
      <c r="M133" s="336"/>
      <c r="N133" s="336"/>
      <c r="O133" s="336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J133" s="335"/>
      <c r="AK133" s="335"/>
      <c r="AL133" s="335"/>
      <c r="AM133" s="335"/>
    </row>
    <row r="134" spans="2:39" ht="18" x14ac:dyDescent="0.25">
      <c r="B134" s="331"/>
      <c r="C134" s="332"/>
      <c r="D134" s="333"/>
      <c r="E134" s="334"/>
      <c r="F134" s="334"/>
      <c r="G134" s="334"/>
      <c r="H134" s="335"/>
      <c r="I134" s="336"/>
      <c r="J134" s="337"/>
      <c r="K134" s="336"/>
      <c r="L134" s="336"/>
      <c r="M134" s="336"/>
      <c r="N134" s="336"/>
      <c r="O134" s="336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J134" s="335"/>
      <c r="AK134" s="335"/>
      <c r="AL134" s="335"/>
      <c r="AM134" s="335"/>
    </row>
    <row r="135" spans="2:39" ht="18" x14ac:dyDescent="0.25">
      <c r="B135" s="331"/>
      <c r="C135" s="332"/>
      <c r="D135" s="333"/>
      <c r="E135" s="334"/>
      <c r="F135" s="334"/>
      <c r="G135" s="334"/>
      <c r="H135" s="335"/>
      <c r="I135" s="336"/>
      <c r="J135" s="337"/>
      <c r="K135" s="336"/>
      <c r="L135" s="336"/>
      <c r="M135" s="336"/>
      <c r="N135" s="336"/>
      <c r="O135" s="336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J135" s="335"/>
      <c r="AK135" s="335"/>
      <c r="AL135" s="335"/>
      <c r="AM135" s="335"/>
    </row>
    <row r="136" spans="2:39" ht="18" x14ac:dyDescent="0.25">
      <c r="B136" s="331"/>
      <c r="C136" s="332"/>
      <c r="D136" s="333"/>
      <c r="E136" s="334"/>
      <c r="F136" s="334"/>
      <c r="G136" s="334"/>
      <c r="H136" s="335"/>
      <c r="I136" s="336"/>
      <c r="J136" s="337"/>
      <c r="K136" s="336"/>
      <c r="L136" s="336"/>
      <c r="M136" s="336"/>
      <c r="N136" s="336"/>
      <c r="O136" s="336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J136" s="335"/>
      <c r="AK136" s="335"/>
      <c r="AL136" s="335"/>
      <c r="AM136" s="335"/>
    </row>
    <row r="137" spans="2:39" ht="18" x14ac:dyDescent="0.25">
      <c r="B137" s="331"/>
      <c r="C137" s="332"/>
      <c r="D137" s="333"/>
      <c r="E137" s="334"/>
      <c r="F137" s="334"/>
      <c r="G137" s="334"/>
      <c r="H137" s="335"/>
      <c r="I137" s="336"/>
      <c r="J137" s="337"/>
      <c r="K137" s="336"/>
      <c r="L137" s="336"/>
      <c r="M137" s="336"/>
      <c r="N137" s="336"/>
      <c r="O137" s="336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J137" s="335"/>
      <c r="AK137" s="335"/>
      <c r="AL137" s="335"/>
      <c r="AM137" s="335"/>
    </row>
    <row r="138" spans="2:39" ht="18" x14ac:dyDescent="0.25">
      <c r="B138" s="331"/>
      <c r="C138" s="332"/>
      <c r="D138" s="333"/>
      <c r="E138" s="334"/>
      <c r="F138" s="334"/>
      <c r="G138" s="334"/>
      <c r="H138" s="335"/>
      <c r="I138" s="336"/>
      <c r="J138" s="337"/>
      <c r="K138" s="336"/>
      <c r="L138" s="336"/>
      <c r="M138" s="336"/>
      <c r="N138" s="336"/>
      <c r="O138" s="336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J138" s="335"/>
      <c r="AK138" s="335"/>
      <c r="AL138" s="335"/>
      <c r="AM138" s="335"/>
    </row>
    <row r="139" spans="2:39" ht="18" x14ac:dyDescent="0.25">
      <c r="B139" s="331"/>
      <c r="C139" s="332"/>
      <c r="D139" s="333"/>
      <c r="E139" s="334"/>
      <c r="F139" s="334"/>
      <c r="G139" s="334"/>
      <c r="H139" s="335"/>
      <c r="I139" s="336"/>
      <c r="J139" s="337"/>
      <c r="K139" s="336"/>
      <c r="L139" s="336"/>
      <c r="M139" s="336"/>
      <c r="N139" s="336"/>
      <c r="O139" s="336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J139" s="335"/>
      <c r="AK139" s="335"/>
      <c r="AL139" s="335"/>
      <c r="AM139" s="335"/>
    </row>
    <row r="140" spans="2:39" ht="18" x14ac:dyDescent="0.25">
      <c r="B140" s="331"/>
      <c r="C140" s="332"/>
      <c r="D140" s="333"/>
      <c r="E140" s="334"/>
      <c r="F140" s="334"/>
      <c r="G140" s="334"/>
      <c r="H140" s="335"/>
      <c r="I140" s="336"/>
      <c r="J140" s="337"/>
      <c r="K140" s="336"/>
      <c r="L140" s="336"/>
      <c r="M140" s="336"/>
      <c r="N140" s="336"/>
      <c r="O140" s="336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J140" s="335"/>
      <c r="AK140" s="335"/>
      <c r="AL140" s="335"/>
      <c r="AM140" s="335"/>
    </row>
    <row r="141" spans="2:39" ht="18" x14ac:dyDescent="0.25">
      <c r="B141" s="331"/>
      <c r="C141" s="332"/>
      <c r="D141" s="333"/>
      <c r="E141" s="334"/>
      <c r="F141" s="334"/>
      <c r="G141" s="334"/>
      <c r="H141" s="335"/>
      <c r="I141" s="336"/>
      <c r="J141" s="337"/>
      <c r="K141" s="336"/>
      <c r="L141" s="336"/>
      <c r="M141" s="336"/>
      <c r="N141" s="336"/>
      <c r="O141" s="336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J141" s="335"/>
      <c r="AK141" s="335"/>
      <c r="AL141" s="335"/>
      <c r="AM141" s="335"/>
    </row>
    <row r="142" spans="2:39" ht="18" x14ac:dyDescent="0.25">
      <c r="B142" s="331"/>
      <c r="C142" s="332"/>
      <c r="D142" s="333"/>
      <c r="E142" s="334"/>
      <c r="F142" s="334"/>
      <c r="G142" s="334"/>
      <c r="H142" s="335"/>
      <c r="I142" s="336"/>
      <c r="J142" s="337"/>
      <c r="K142" s="336"/>
      <c r="L142" s="336"/>
      <c r="M142" s="336"/>
      <c r="N142" s="336"/>
      <c r="O142" s="336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E142" s="335"/>
      <c r="AF142" s="335"/>
      <c r="AG142" s="335"/>
      <c r="AH142" s="335"/>
      <c r="AJ142" s="335"/>
      <c r="AK142" s="335"/>
      <c r="AL142" s="335"/>
      <c r="AM142" s="335"/>
    </row>
    <row r="143" spans="2:39" ht="18" x14ac:dyDescent="0.25">
      <c r="B143" s="331"/>
      <c r="C143" s="332"/>
      <c r="D143" s="333"/>
      <c r="E143" s="334"/>
      <c r="F143" s="334"/>
      <c r="G143" s="334"/>
      <c r="H143" s="335"/>
      <c r="I143" s="336"/>
      <c r="J143" s="337"/>
      <c r="K143" s="336"/>
      <c r="L143" s="336"/>
      <c r="M143" s="336"/>
      <c r="N143" s="336"/>
      <c r="O143" s="336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J143" s="335"/>
      <c r="AK143" s="335"/>
      <c r="AL143" s="335"/>
      <c r="AM143" s="335"/>
    </row>
    <row r="144" spans="2:39" ht="18" x14ac:dyDescent="0.25">
      <c r="B144" s="331"/>
      <c r="C144" s="332"/>
      <c r="D144" s="333"/>
      <c r="E144" s="334"/>
      <c r="F144" s="334"/>
      <c r="G144" s="334"/>
      <c r="H144" s="335"/>
      <c r="I144" s="336"/>
      <c r="J144" s="337"/>
      <c r="K144" s="336"/>
      <c r="L144" s="336"/>
      <c r="M144" s="336"/>
      <c r="N144" s="336"/>
      <c r="O144" s="336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J144" s="335"/>
      <c r="AK144" s="335"/>
      <c r="AL144" s="335"/>
      <c r="AM144" s="335"/>
    </row>
    <row r="145" spans="2:39" ht="18" x14ac:dyDescent="0.25">
      <c r="B145" s="331"/>
      <c r="C145" s="332"/>
      <c r="D145" s="333"/>
      <c r="E145" s="334"/>
      <c r="F145" s="334"/>
      <c r="G145" s="334"/>
      <c r="H145" s="335"/>
      <c r="I145" s="336"/>
      <c r="J145" s="337"/>
      <c r="K145" s="336"/>
      <c r="L145" s="336"/>
      <c r="M145" s="336"/>
      <c r="N145" s="336"/>
      <c r="O145" s="336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335"/>
      <c r="AF145" s="335"/>
      <c r="AG145" s="335"/>
      <c r="AH145" s="335"/>
      <c r="AJ145" s="335"/>
      <c r="AK145" s="335"/>
      <c r="AL145" s="335"/>
      <c r="AM145" s="335"/>
    </row>
    <row r="146" spans="2:39" ht="18" x14ac:dyDescent="0.25">
      <c r="B146" s="331"/>
      <c r="C146" s="332"/>
      <c r="D146" s="333"/>
      <c r="E146" s="334"/>
      <c r="F146" s="334"/>
      <c r="G146" s="334"/>
      <c r="H146" s="335"/>
      <c r="I146" s="336"/>
      <c r="J146" s="337"/>
      <c r="K146" s="336"/>
      <c r="L146" s="336"/>
      <c r="M146" s="336"/>
      <c r="N146" s="336"/>
      <c r="O146" s="336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335"/>
      <c r="AF146" s="335"/>
      <c r="AG146" s="335"/>
      <c r="AH146" s="335"/>
      <c r="AJ146" s="335"/>
      <c r="AK146" s="335"/>
      <c r="AL146" s="335"/>
      <c r="AM146" s="335"/>
    </row>
    <row r="147" spans="2:39" ht="18" x14ac:dyDescent="0.25">
      <c r="B147" s="331"/>
      <c r="C147" s="332"/>
      <c r="D147" s="333"/>
      <c r="E147" s="334"/>
      <c r="F147" s="334"/>
      <c r="G147" s="334"/>
      <c r="H147" s="335"/>
      <c r="I147" s="336"/>
      <c r="J147" s="337"/>
      <c r="K147" s="336"/>
      <c r="L147" s="336"/>
      <c r="M147" s="336"/>
      <c r="N147" s="336"/>
      <c r="O147" s="336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J147" s="335"/>
      <c r="AK147" s="335"/>
      <c r="AL147" s="335"/>
      <c r="AM147" s="335"/>
    </row>
    <row r="148" spans="2:39" ht="18" x14ac:dyDescent="0.25">
      <c r="B148" s="331"/>
      <c r="C148" s="332"/>
      <c r="D148" s="333"/>
      <c r="E148" s="334"/>
      <c r="F148" s="334"/>
      <c r="G148" s="334"/>
      <c r="H148" s="335"/>
      <c r="I148" s="336"/>
      <c r="J148" s="337"/>
      <c r="K148" s="336"/>
      <c r="L148" s="336"/>
      <c r="M148" s="336"/>
      <c r="N148" s="336"/>
      <c r="O148" s="336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  <c r="AA148" s="335"/>
      <c r="AB148" s="335"/>
      <c r="AC148" s="335"/>
      <c r="AD148" s="335"/>
      <c r="AE148" s="335"/>
      <c r="AF148" s="335"/>
      <c r="AG148" s="335"/>
      <c r="AH148" s="335"/>
      <c r="AJ148" s="335"/>
      <c r="AK148" s="335"/>
      <c r="AL148" s="335"/>
      <c r="AM148" s="335"/>
    </row>
    <row r="149" spans="2:39" ht="18" x14ac:dyDescent="0.25">
      <c r="B149" s="331"/>
      <c r="C149" s="332"/>
      <c r="D149" s="333"/>
      <c r="E149" s="334"/>
      <c r="F149" s="334"/>
      <c r="G149" s="334"/>
      <c r="H149" s="335"/>
      <c r="I149" s="336"/>
      <c r="J149" s="337"/>
      <c r="K149" s="336"/>
      <c r="L149" s="336"/>
      <c r="M149" s="336"/>
      <c r="N149" s="336"/>
      <c r="O149" s="336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  <c r="AC149" s="335"/>
      <c r="AD149" s="335"/>
      <c r="AE149" s="335"/>
      <c r="AF149" s="335"/>
      <c r="AG149" s="335"/>
      <c r="AH149" s="335"/>
      <c r="AJ149" s="335"/>
      <c r="AK149" s="335"/>
      <c r="AL149" s="335"/>
      <c r="AM149" s="335"/>
    </row>
    <row r="150" spans="2:39" ht="18" x14ac:dyDescent="0.25">
      <c r="B150" s="331"/>
      <c r="C150" s="332"/>
      <c r="D150" s="333"/>
      <c r="E150" s="334"/>
      <c r="F150" s="334"/>
      <c r="G150" s="334"/>
      <c r="H150" s="335"/>
      <c r="I150" s="336"/>
      <c r="J150" s="337"/>
      <c r="K150" s="336"/>
      <c r="L150" s="336"/>
      <c r="M150" s="336"/>
      <c r="N150" s="336"/>
      <c r="O150" s="336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J150" s="335"/>
      <c r="AK150" s="335"/>
      <c r="AL150" s="335"/>
      <c r="AM150" s="335"/>
    </row>
    <row r="151" spans="2:39" ht="18" x14ac:dyDescent="0.25">
      <c r="B151" s="331"/>
      <c r="C151" s="332"/>
      <c r="D151" s="333"/>
      <c r="E151" s="334"/>
      <c r="F151" s="334"/>
      <c r="G151" s="334"/>
      <c r="H151" s="335"/>
      <c r="I151" s="336"/>
      <c r="J151" s="337"/>
      <c r="K151" s="336"/>
      <c r="L151" s="336"/>
      <c r="M151" s="336"/>
      <c r="N151" s="336"/>
      <c r="O151" s="336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J151" s="335"/>
      <c r="AK151" s="335"/>
      <c r="AL151" s="335"/>
      <c r="AM151" s="335"/>
    </row>
    <row r="152" spans="2:39" ht="18" x14ac:dyDescent="0.25">
      <c r="B152" s="331"/>
      <c r="C152" s="332"/>
      <c r="D152" s="333"/>
      <c r="E152" s="334"/>
      <c r="F152" s="334"/>
      <c r="G152" s="334"/>
      <c r="H152" s="335"/>
      <c r="I152" s="336"/>
      <c r="J152" s="337"/>
      <c r="K152" s="336"/>
      <c r="L152" s="336"/>
      <c r="M152" s="336"/>
      <c r="N152" s="336"/>
      <c r="O152" s="336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335"/>
      <c r="AA152" s="335"/>
      <c r="AB152" s="335"/>
      <c r="AC152" s="335"/>
      <c r="AD152" s="335"/>
      <c r="AE152" s="335"/>
      <c r="AF152" s="335"/>
      <c r="AG152" s="335"/>
      <c r="AH152" s="335"/>
      <c r="AJ152" s="335"/>
      <c r="AK152" s="335"/>
      <c r="AL152" s="335"/>
      <c r="AM152" s="335"/>
    </row>
    <row r="153" spans="2:39" ht="18" x14ac:dyDescent="0.25">
      <c r="B153" s="331"/>
      <c r="C153" s="332"/>
      <c r="D153" s="333"/>
      <c r="E153" s="334"/>
      <c r="F153" s="334"/>
      <c r="G153" s="334"/>
      <c r="H153" s="335"/>
      <c r="I153" s="336"/>
      <c r="J153" s="337"/>
      <c r="K153" s="336"/>
      <c r="L153" s="336"/>
      <c r="M153" s="336"/>
      <c r="N153" s="336"/>
      <c r="O153" s="336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J153" s="335"/>
      <c r="AK153" s="335"/>
      <c r="AL153" s="335"/>
      <c r="AM153" s="335"/>
    </row>
    <row r="154" spans="2:39" ht="18" x14ac:dyDescent="0.25">
      <c r="B154" s="331"/>
      <c r="C154" s="332"/>
      <c r="D154" s="333"/>
      <c r="E154" s="334"/>
      <c r="F154" s="334"/>
      <c r="G154" s="334"/>
      <c r="H154" s="335"/>
      <c r="I154" s="336"/>
      <c r="J154" s="337"/>
      <c r="K154" s="336"/>
      <c r="L154" s="336"/>
      <c r="M154" s="336"/>
      <c r="N154" s="336"/>
      <c r="O154" s="336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  <c r="AC154" s="335"/>
      <c r="AD154" s="335"/>
      <c r="AE154" s="335"/>
      <c r="AF154" s="335"/>
      <c r="AG154" s="335"/>
      <c r="AH154" s="335"/>
      <c r="AJ154" s="335"/>
      <c r="AK154" s="335"/>
      <c r="AL154" s="335"/>
      <c r="AM154" s="335"/>
    </row>
    <row r="155" spans="2:39" ht="18" x14ac:dyDescent="0.25">
      <c r="B155" s="331"/>
      <c r="C155" s="332"/>
      <c r="D155" s="333"/>
      <c r="E155" s="334"/>
      <c r="F155" s="334"/>
      <c r="G155" s="334"/>
      <c r="H155" s="335"/>
      <c r="I155" s="336"/>
      <c r="J155" s="337"/>
      <c r="K155" s="336"/>
      <c r="L155" s="336"/>
      <c r="M155" s="336"/>
      <c r="N155" s="336"/>
      <c r="O155" s="336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335"/>
      <c r="AA155" s="335"/>
      <c r="AB155" s="335"/>
      <c r="AC155" s="335"/>
      <c r="AD155" s="335"/>
      <c r="AE155" s="335"/>
      <c r="AF155" s="335"/>
      <c r="AG155" s="335"/>
      <c r="AH155" s="335"/>
      <c r="AJ155" s="335"/>
      <c r="AK155" s="335"/>
      <c r="AL155" s="335"/>
      <c r="AM155" s="335"/>
    </row>
    <row r="156" spans="2:39" ht="18" x14ac:dyDescent="0.25">
      <c r="B156" s="331"/>
      <c r="C156" s="332"/>
      <c r="D156" s="333"/>
      <c r="E156" s="334"/>
      <c r="F156" s="334"/>
      <c r="G156" s="334"/>
      <c r="H156" s="335"/>
      <c r="I156" s="336"/>
      <c r="J156" s="337"/>
      <c r="K156" s="336"/>
      <c r="L156" s="336"/>
      <c r="M156" s="336"/>
      <c r="N156" s="336"/>
      <c r="O156" s="336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  <c r="AC156" s="335"/>
      <c r="AD156" s="335"/>
      <c r="AE156" s="335"/>
      <c r="AF156" s="335"/>
      <c r="AG156" s="335"/>
      <c r="AH156" s="335"/>
      <c r="AJ156" s="335"/>
      <c r="AK156" s="335"/>
      <c r="AL156" s="335"/>
      <c r="AM156" s="335"/>
    </row>
    <row r="157" spans="2:39" ht="18" x14ac:dyDescent="0.25">
      <c r="B157" s="331"/>
      <c r="C157" s="332"/>
      <c r="D157" s="333"/>
      <c r="E157" s="334"/>
      <c r="F157" s="334"/>
      <c r="G157" s="334"/>
      <c r="H157" s="335"/>
      <c r="I157" s="336"/>
      <c r="J157" s="337"/>
      <c r="K157" s="336"/>
      <c r="L157" s="336"/>
      <c r="M157" s="336"/>
      <c r="N157" s="336"/>
      <c r="O157" s="336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  <c r="AC157" s="335"/>
      <c r="AD157" s="335"/>
      <c r="AE157" s="335"/>
      <c r="AF157" s="335"/>
      <c r="AG157" s="335"/>
      <c r="AH157" s="335"/>
      <c r="AJ157" s="335"/>
      <c r="AK157" s="335"/>
      <c r="AL157" s="335"/>
      <c r="AM157" s="335"/>
    </row>
    <row r="158" spans="2:39" ht="18" x14ac:dyDescent="0.25">
      <c r="B158" s="331"/>
      <c r="C158" s="332"/>
      <c r="D158" s="333"/>
      <c r="E158" s="334"/>
      <c r="F158" s="334"/>
      <c r="G158" s="334"/>
      <c r="H158" s="335"/>
      <c r="I158" s="336"/>
      <c r="J158" s="337"/>
      <c r="K158" s="336"/>
      <c r="L158" s="336"/>
      <c r="M158" s="336"/>
      <c r="N158" s="336"/>
      <c r="O158" s="336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5"/>
      <c r="AD158" s="335"/>
      <c r="AE158" s="335"/>
      <c r="AF158" s="335"/>
      <c r="AG158" s="335"/>
      <c r="AH158" s="335"/>
      <c r="AJ158" s="335"/>
      <c r="AK158" s="335"/>
      <c r="AL158" s="335"/>
      <c r="AM158" s="335"/>
    </row>
    <row r="159" spans="2:39" ht="18" x14ac:dyDescent="0.25">
      <c r="B159" s="331"/>
      <c r="C159" s="332"/>
      <c r="D159" s="333"/>
      <c r="E159" s="334"/>
      <c r="F159" s="334"/>
      <c r="G159" s="334"/>
      <c r="H159" s="335"/>
      <c r="I159" s="336"/>
      <c r="J159" s="337"/>
      <c r="K159" s="336"/>
      <c r="L159" s="336"/>
      <c r="M159" s="336"/>
      <c r="N159" s="336"/>
      <c r="O159" s="336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  <c r="AE159" s="335"/>
      <c r="AF159" s="335"/>
      <c r="AG159" s="335"/>
      <c r="AH159" s="335"/>
      <c r="AJ159" s="335"/>
      <c r="AK159" s="335"/>
      <c r="AL159" s="335"/>
      <c r="AM159" s="335"/>
    </row>
    <row r="160" spans="2:39" ht="18" x14ac:dyDescent="0.25">
      <c r="B160" s="331"/>
      <c r="C160" s="332"/>
      <c r="D160" s="333"/>
      <c r="E160" s="334"/>
      <c r="F160" s="334"/>
      <c r="G160" s="334"/>
      <c r="H160" s="335"/>
      <c r="I160" s="336"/>
      <c r="J160" s="337"/>
      <c r="K160" s="336"/>
      <c r="L160" s="336"/>
      <c r="M160" s="336"/>
      <c r="N160" s="336"/>
      <c r="O160" s="336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J160" s="335"/>
      <c r="AK160" s="335"/>
      <c r="AL160" s="335"/>
      <c r="AM160" s="335"/>
    </row>
    <row r="161" spans="2:39" ht="18" x14ac:dyDescent="0.25">
      <c r="B161" s="331"/>
      <c r="C161" s="332"/>
      <c r="D161" s="333"/>
      <c r="E161" s="334"/>
      <c r="F161" s="334"/>
      <c r="G161" s="334"/>
      <c r="H161" s="335"/>
      <c r="I161" s="336"/>
      <c r="J161" s="337"/>
      <c r="K161" s="336"/>
      <c r="L161" s="336"/>
      <c r="M161" s="336"/>
      <c r="N161" s="336"/>
      <c r="O161" s="336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5"/>
      <c r="AD161" s="335"/>
      <c r="AE161" s="335"/>
      <c r="AF161" s="335"/>
      <c r="AG161" s="335"/>
      <c r="AH161" s="335"/>
      <c r="AJ161" s="335"/>
      <c r="AK161" s="335"/>
      <c r="AL161" s="335"/>
      <c r="AM161" s="335"/>
    </row>
    <row r="162" spans="2:39" ht="18" x14ac:dyDescent="0.25">
      <c r="B162" s="331"/>
      <c r="C162" s="332"/>
      <c r="D162" s="333"/>
      <c r="E162" s="334"/>
      <c r="F162" s="334"/>
      <c r="G162" s="334"/>
      <c r="H162" s="335"/>
      <c r="I162" s="336"/>
      <c r="J162" s="337"/>
      <c r="K162" s="336"/>
      <c r="L162" s="336"/>
      <c r="M162" s="336"/>
      <c r="N162" s="336"/>
      <c r="O162" s="336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J162" s="335"/>
      <c r="AK162" s="335"/>
      <c r="AL162" s="335"/>
      <c r="AM162" s="335"/>
    </row>
    <row r="163" spans="2:39" ht="18" x14ac:dyDescent="0.25">
      <c r="B163" s="331"/>
      <c r="C163" s="332"/>
      <c r="D163" s="333"/>
      <c r="E163" s="334"/>
      <c r="F163" s="334"/>
      <c r="G163" s="334"/>
      <c r="H163" s="335"/>
      <c r="I163" s="336"/>
      <c r="J163" s="337"/>
      <c r="K163" s="336"/>
      <c r="L163" s="336"/>
      <c r="M163" s="336"/>
      <c r="N163" s="336"/>
      <c r="O163" s="336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  <c r="AC163" s="335"/>
      <c r="AD163" s="335"/>
      <c r="AE163" s="335"/>
      <c r="AF163" s="335"/>
      <c r="AG163" s="335"/>
      <c r="AH163" s="335"/>
      <c r="AJ163" s="335"/>
      <c r="AK163" s="335"/>
      <c r="AL163" s="335"/>
      <c r="AM163" s="335"/>
    </row>
    <row r="164" spans="2:39" ht="18" x14ac:dyDescent="0.25">
      <c r="B164" s="331"/>
      <c r="C164" s="332"/>
      <c r="D164" s="333"/>
      <c r="E164" s="334"/>
      <c r="F164" s="334"/>
      <c r="G164" s="334"/>
      <c r="H164" s="335"/>
      <c r="I164" s="336"/>
      <c r="J164" s="337"/>
      <c r="K164" s="336"/>
      <c r="L164" s="336"/>
      <c r="M164" s="336"/>
      <c r="N164" s="336"/>
      <c r="O164" s="336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  <c r="AC164" s="335"/>
      <c r="AD164" s="335"/>
      <c r="AE164" s="335"/>
      <c r="AF164" s="335"/>
      <c r="AG164" s="335"/>
      <c r="AH164" s="335"/>
      <c r="AJ164" s="335"/>
      <c r="AK164" s="335"/>
      <c r="AL164" s="335"/>
      <c r="AM164" s="335"/>
    </row>
    <row r="165" spans="2:39" ht="18" x14ac:dyDescent="0.25">
      <c r="B165" s="331"/>
      <c r="C165" s="332"/>
      <c r="D165" s="333"/>
      <c r="E165" s="334"/>
      <c r="F165" s="334"/>
      <c r="G165" s="334"/>
      <c r="H165" s="335"/>
      <c r="I165" s="336"/>
      <c r="J165" s="337"/>
      <c r="K165" s="336"/>
      <c r="L165" s="336"/>
      <c r="M165" s="336"/>
      <c r="N165" s="336"/>
      <c r="O165" s="336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35"/>
      <c r="AJ165" s="335"/>
      <c r="AK165" s="335"/>
      <c r="AL165" s="335"/>
      <c r="AM165" s="335"/>
    </row>
    <row r="166" spans="2:39" ht="18" x14ac:dyDescent="0.25">
      <c r="B166" s="331"/>
      <c r="C166" s="332"/>
      <c r="D166" s="333"/>
      <c r="E166" s="334"/>
      <c r="F166" s="334"/>
      <c r="G166" s="334"/>
      <c r="H166" s="335"/>
      <c r="I166" s="336"/>
      <c r="J166" s="337"/>
      <c r="K166" s="336"/>
      <c r="L166" s="336"/>
      <c r="M166" s="336"/>
      <c r="N166" s="336"/>
      <c r="O166" s="336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35"/>
      <c r="AJ166" s="335"/>
      <c r="AK166" s="335"/>
      <c r="AL166" s="335"/>
      <c r="AM166" s="335"/>
    </row>
    <row r="167" spans="2:39" ht="18" x14ac:dyDescent="0.25">
      <c r="B167" s="331"/>
      <c r="C167" s="332"/>
      <c r="D167" s="333"/>
      <c r="E167" s="334"/>
      <c r="F167" s="334"/>
      <c r="G167" s="334"/>
      <c r="H167" s="335"/>
      <c r="I167" s="336"/>
      <c r="J167" s="337"/>
      <c r="K167" s="336"/>
      <c r="L167" s="336"/>
      <c r="M167" s="336"/>
      <c r="N167" s="336"/>
      <c r="O167" s="336"/>
      <c r="P167" s="335"/>
      <c r="Q167" s="335"/>
      <c r="R167" s="335"/>
      <c r="S167" s="335"/>
      <c r="T167" s="335"/>
      <c r="U167" s="335"/>
      <c r="V167" s="335"/>
      <c r="W167" s="335"/>
      <c r="X167" s="335"/>
      <c r="Y167" s="335"/>
      <c r="Z167" s="335"/>
      <c r="AA167" s="335"/>
      <c r="AB167" s="335"/>
      <c r="AC167" s="335"/>
      <c r="AD167" s="335"/>
      <c r="AE167" s="335"/>
      <c r="AF167" s="335"/>
      <c r="AG167" s="335"/>
      <c r="AH167" s="335"/>
      <c r="AJ167" s="335"/>
      <c r="AK167" s="335"/>
      <c r="AL167" s="335"/>
      <c r="AM167" s="335"/>
    </row>
    <row r="168" spans="2:39" ht="18" x14ac:dyDescent="0.25">
      <c r="B168" s="331"/>
      <c r="C168" s="335"/>
      <c r="D168" s="339"/>
      <c r="E168" s="334"/>
      <c r="F168" s="334"/>
      <c r="G168" s="334"/>
      <c r="H168" s="335"/>
      <c r="I168" s="336"/>
      <c r="J168" s="337"/>
      <c r="K168" s="336"/>
      <c r="L168" s="336"/>
      <c r="M168" s="336"/>
      <c r="N168" s="336"/>
      <c r="O168" s="336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335"/>
      <c r="AA168" s="335"/>
      <c r="AB168" s="335"/>
      <c r="AC168" s="335"/>
      <c r="AD168" s="335"/>
      <c r="AE168" s="335"/>
      <c r="AF168" s="335"/>
      <c r="AG168" s="335"/>
      <c r="AH168" s="335"/>
      <c r="AJ168" s="335"/>
      <c r="AK168" s="335"/>
      <c r="AL168" s="335"/>
      <c r="AM168" s="335"/>
    </row>
    <row r="169" spans="2:39" ht="18" x14ac:dyDescent="0.25">
      <c r="B169" s="331"/>
      <c r="C169" s="335"/>
      <c r="D169" s="339"/>
      <c r="E169" s="334"/>
      <c r="F169" s="334"/>
      <c r="G169" s="334"/>
      <c r="H169" s="335"/>
      <c r="I169" s="336"/>
      <c r="J169" s="337"/>
      <c r="K169" s="336"/>
      <c r="L169" s="336"/>
      <c r="M169" s="336"/>
      <c r="N169" s="336"/>
      <c r="O169" s="336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335"/>
      <c r="AC169" s="335"/>
      <c r="AD169" s="335"/>
      <c r="AE169" s="335"/>
      <c r="AF169" s="335"/>
      <c r="AG169" s="335"/>
      <c r="AH169" s="335"/>
      <c r="AJ169" s="335"/>
      <c r="AK169" s="335"/>
      <c r="AL169" s="335"/>
      <c r="AM169" s="335"/>
    </row>
    <row r="170" spans="2:39" ht="18" x14ac:dyDescent="0.25">
      <c r="B170" s="331"/>
      <c r="C170" s="335"/>
      <c r="D170" s="339"/>
      <c r="E170" s="334"/>
      <c r="F170" s="334"/>
      <c r="G170" s="334"/>
      <c r="H170" s="335"/>
      <c r="I170" s="336"/>
      <c r="J170" s="337"/>
      <c r="K170" s="336"/>
      <c r="L170" s="336"/>
      <c r="M170" s="336"/>
      <c r="N170" s="336"/>
      <c r="O170" s="336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  <c r="AC170" s="335"/>
      <c r="AD170" s="335"/>
      <c r="AE170" s="335"/>
      <c r="AF170" s="335"/>
      <c r="AG170" s="335"/>
      <c r="AH170" s="335"/>
      <c r="AJ170" s="335"/>
      <c r="AK170" s="335"/>
      <c r="AL170" s="335"/>
      <c r="AM170" s="335"/>
    </row>
    <row r="171" spans="2:39" ht="18" x14ac:dyDescent="0.25">
      <c r="B171" s="331"/>
      <c r="C171" s="335"/>
      <c r="D171" s="339"/>
      <c r="E171" s="334"/>
      <c r="F171" s="334"/>
      <c r="G171" s="334"/>
      <c r="H171" s="335"/>
      <c r="I171" s="336"/>
      <c r="J171" s="337"/>
      <c r="K171" s="336"/>
      <c r="L171" s="336"/>
      <c r="M171" s="336"/>
      <c r="N171" s="336"/>
      <c r="O171" s="336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  <c r="AC171" s="335"/>
      <c r="AD171" s="335"/>
      <c r="AE171" s="335"/>
      <c r="AF171" s="335"/>
      <c r="AG171" s="335"/>
      <c r="AH171" s="335"/>
      <c r="AJ171" s="335"/>
      <c r="AK171" s="335"/>
      <c r="AL171" s="335"/>
      <c r="AM171" s="335"/>
    </row>
    <row r="172" spans="2:39" ht="18" x14ac:dyDescent="0.25">
      <c r="B172" s="331"/>
      <c r="C172" s="335"/>
      <c r="D172" s="339"/>
      <c r="E172" s="334"/>
      <c r="F172" s="334"/>
      <c r="G172" s="334"/>
      <c r="H172" s="335"/>
      <c r="I172" s="336"/>
      <c r="J172" s="337"/>
      <c r="K172" s="336"/>
      <c r="L172" s="336"/>
      <c r="M172" s="336"/>
      <c r="N172" s="336"/>
      <c r="O172" s="336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J172" s="335"/>
      <c r="AK172" s="335"/>
      <c r="AL172" s="335"/>
      <c r="AM172" s="335"/>
    </row>
    <row r="173" spans="2:39" ht="18" x14ac:dyDescent="0.25">
      <c r="B173" s="331"/>
      <c r="C173" s="335"/>
      <c r="D173" s="339"/>
      <c r="E173" s="334"/>
      <c r="F173" s="334"/>
      <c r="G173" s="334"/>
      <c r="H173" s="335"/>
      <c r="I173" s="336"/>
      <c r="J173" s="337"/>
      <c r="K173" s="336"/>
      <c r="L173" s="336"/>
      <c r="M173" s="336"/>
      <c r="N173" s="336"/>
      <c r="O173" s="336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J173" s="335"/>
      <c r="AK173" s="335"/>
      <c r="AL173" s="335"/>
      <c r="AM173" s="335"/>
    </row>
    <row r="174" spans="2:39" ht="18" x14ac:dyDescent="0.25">
      <c r="B174" s="331"/>
      <c r="C174" s="335"/>
      <c r="D174" s="339"/>
      <c r="E174" s="334"/>
      <c r="F174" s="334"/>
      <c r="G174" s="334"/>
      <c r="H174" s="335"/>
      <c r="I174" s="336"/>
      <c r="J174" s="337"/>
      <c r="K174" s="336"/>
      <c r="L174" s="336"/>
      <c r="M174" s="336"/>
      <c r="N174" s="336"/>
      <c r="O174" s="336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J174" s="335"/>
      <c r="AK174" s="335"/>
      <c r="AL174" s="335"/>
      <c r="AM174" s="335"/>
    </row>
    <row r="175" spans="2:39" ht="18" x14ac:dyDescent="0.25">
      <c r="B175" s="331"/>
      <c r="C175" s="335"/>
      <c r="D175" s="339"/>
      <c r="E175" s="334"/>
      <c r="F175" s="334"/>
      <c r="G175" s="334"/>
      <c r="H175" s="335"/>
      <c r="I175" s="336"/>
      <c r="J175" s="337"/>
      <c r="K175" s="336"/>
      <c r="L175" s="336"/>
      <c r="M175" s="336"/>
      <c r="N175" s="336"/>
      <c r="O175" s="336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J175" s="335"/>
      <c r="AK175" s="335"/>
      <c r="AL175" s="335"/>
      <c r="AM175" s="335"/>
    </row>
    <row r="176" spans="2:39" ht="18" x14ac:dyDescent="0.25">
      <c r="B176" s="331"/>
      <c r="C176" s="335"/>
      <c r="D176" s="339"/>
      <c r="E176" s="334"/>
      <c r="F176" s="334"/>
      <c r="G176" s="334"/>
      <c r="H176" s="335"/>
      <c r="I176" s="336"/>
      <c r="J176" s="337"/>
      <c r="K176" s="336"/>
      <c r="L176" s="336"/>
      <c r="M176" s="336"/>
      <c r="N176" s="336"/>
      <c r="O176" s="336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J176" s="335"/>
      <c r="AK176" s="335"/>
      <c r="AL176" s="335"/>
      <c r="AM176" s="335"/>
    </row>
    <row r="177" spans="3:39" x14ac:dyDescent="0.3">
      <c r="C177" s="340"/>
      <c r="H177" s="340"/>
      <c r="I177" s="343"/>
      <c r="K177" s="343"/>
      <c r="L177" s="343"/>
      <c r="M177" s="343"/>
      <c r="N177" s="343"/>
      <c r="O177" s="343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0"/>
      <c r="AB177" s="340"/>
      <c r="AC177" s="340"/>
      <c r="AD177" s="340"/>
      <c r="AE177" s="340"/>
      <c r="AF177" s="340"/>
      <c r="AG177" s="340"/>
      <c r="AH177" s="340"/>
      <c r="AJ177" s="340"/>
      <c r="AK177" s="340"/>
      <c r="AL177" s="340"/>
      <c r="AM177" s="340"/>
    </row>
    <row r="178" spans="3:39" x14ac:dyDescent="0.3">
      <c r="C178" s="340"/>
      <c r="H178" s="340"/>
      <c r="I178" s="343"/>
      <c r="K178" s="343"/>
      <c r="L178" s="343"/>
      <c r="M178" s="343"/>
      <c r="N178" s="343"/>
      <c r="O178" s="343"/>
      <c r="P178" s="340"/>
      <c r="Q178" s="340"/>
      <c r="R178" s="340"/>
      <c r="S178" s="340"/>
      <c r="T178" s="340"/>
      <c r="U178" s="340"/>
      <c r="V178" s="340"/>
      <c r="W178" s="340"/>
      <c r="X178" s="340"/>
      <c r="Y178" s="340"/>
      <c r="Z178" s="340"/>
      <c r="AA178" s="340"/>
      <c r="AB178" s="340"/>
      <c r="AC178" s="340"/>
      <c r="AD178" s="340"/>
      <c r="AE178" s="340"/>
      <c r="AF178" s="340"/>
      <c r="AG178" s="340"/>
      <c r="AH178" s="340"/>
      <c r="AJ178" s="340"/>
      <c r="AK178" s="340"/>
      <c r="AL178" s="340"/>
      <c r="AM178" s="340"/>
    </row>
    <row r="179" spans="3:39" x14ac:dyDescent="0.3">
      <c r="C179" s="340"/>
      <c r="H179" s="340"/>
      <c r="I179" s="343"/>
      <c r="K179" s="343"/>
      <c r="L179" s="343"/>
      <c r="M179" s="343"/>
      <c r="N179" s="343"/>
      <c r="O179" s="343"/>
      <c r="P179" s="340"/>
      <c r="Q179" s="340"/>
      <c r="R179" s="340"/>
      <c r="S179" s="340"/>
      <c r="T179" s="340"/>
      <c r="U179" s="340"/>
      <c r="V179" s="340"/>
      <c r="W179" s="340"/>
      <c r="X179" s="340"/>
      <c r="Y179" s="340"/>
      <c r="Z179" s="340"/>
      <c r="AA179" s="340"/>
      <c r="AB179" s="340"/>
      <c r="AC179" s="340"/>
      <c r="AD179" s="340"/>
      <c r="AE179" s="340"/>
      <c r="AF179" s="340"/>
      <c r="AG179" s="340"/>
      <c r="AH179" s="340"/>
      <c r="AJ179" s="340"/>
      <c r="AK179" s="340"/>
      <c r="AL179" s="340"/>
      <c r="AM179" s="340"/>
    </row>
  </sheetData>
  <autoFilter ref="A2:CS71"/>
  <mergeCells count="1">
    <mergeCell ref="A1:XFD1"/>
  </mergeCells>
  <printOptions horizontalCentered="1"/>
  <pageMargins left="0" right="0" top="0.74803149606299213" bottom="0.74803149606299213" header="0.31496062992125984" footer="0.31496062992125984"/>
  <pageSetup paperSize="9" scale="65" fitToWidth="0" fitToHeight="0" orientation="landscape" horizontalDpi="300" verticalDpi="300" r:id="rId1"/>
  <headerFooter alignWithMargins="0">
    <oddHeader>&amp;LΤΜΗΜΑ ΣΠΟΥΔΑΣΤΙΚΗΣ ΜΕΡΙΜΝΑΣ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workbookViewId="0">
      <selection activeCell="B2" sqref="B1:B1048576"/>
    </sheetView>
  </sheetViews>
  <sheetFormatPr defaultRowHeight="15" x14ac:dyDescent="0.25"/>
  <cols>
    <col min="1" max="1" width="5" customWidth="1"/>
    <col min="2" max="2" width="28.42578125" hidden="1" customWidth="1"/>
    <col min="20" max="20" width="13.42578125" bestFit="1" customWidth="1"/>
    <col min="22" max="22" width="12.42578125" customWidth="1"/>
    <col min="26" max="26" width="10.85546875" customWidth="1"/>
    <col min="32" max="32" width="11.5703125" customWidth="1"/>
  </cols>
  <sheetData>
    <row r="1" spans="1:38" ht="27.75" x14ac:dyDescent="0.4">
      <c r="A1" s="1"/>
      <c r="B1" s="692" t="s">
        <v>0</v>
      </c>
      <c r="C1" s="692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</row>
    <row r="2" spans="1:38" ht="27.75" thickBot="1" x14ac:dyDescent="0.4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5"/>
      <c r="AI2" s="7"/>
      <c r="AJ2" s="5"/>
      <c r="AK2" s="5"/>
      <c r="AL2" s="8"/>
    </row>
    <row r="3" spans="1:38" ht="324" thickTop="1" thickBot="1" x14ac:dyDescent="0.3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4" t="s">
        <v>17</v>
      </c>
      <c r="R3" s="13" t="s">
        <v>18</v>
      </c>
      <c r="S3" s="13" t="s">
        <v>19</v>
      </c>
      <c r="T3" s="13" t="s">
        <v>20</v>
      </c>
      <c r="U3" s="13" t="s">
        <v>21</v>
      </c>
      <c r="V3" s="13" t="s">
        <v>22</v>
      </c>
      <c r="W3" s="13" t="s">
        <v>23</v>
      </c>
      <c r="X3" s="15" t="s">
        <v>24</v>
      </c>
      <c r="Y3" s="15" t="s">
        <v>25</v>
      </c>
      <c r="Z3" s="13" t="s">
        <v>26</v>
      </c>
      <c r="AA3" s="13" t="s">
        <v>27</v>
      </c>
      <c r="AB3" s="13" t="s">
        <v>28</v>
      </c>
      <c r="AC3" s="13" t="s">
        <v>29</v>
      </c>
      <c r="AD3" s="13" t="s">
        <v>30</v>
      </c>
      <c r="AE3" s="13" t="s">
        <v>31</v>
      </c>
      <c r="AF3" s="16" t="s">
        <v>32</v>
      </c>
      <c r="AG3" s="17" t="s">
        <v>33</v>
      </c>
      <c r="AH3" s="17" t="s">
        <v>34</v>
      </c>
      <c r="AI3" s="17"/>
      <c r="AJ3" s="18"/>
      <c r="AK3" s="18"/>
      <c r="AL3" s="18"/>
    </row>
    <row r="4" spans="1:38" s="31" customFormat="1" ht="17.25" thickTop="1" thickBot="1" x14ac:dyDescent="0.3">
      <c r="A4" s="19">
        <v>1</v>
      </c>
      <c r="B4" s="20" t="s">
        <v>38</v>
      </c>
      <c r="C4" s="21">
        <v>17781</v>
      </c>
      <c r="D4" s="22" t="s">
        <v>35</v>
      </c>
      <c r="E4" s="22" t="s">
        <v>37</v>
      </c>
      <c r="F4" s="22" t="s">
        <v>39</v>
      </c>
      <c r="G4" s="19">
        <v>1</v>
      </c>
      <c r="H4" s="19">
        <v>1</v>
      </c>
      <c r="I4" s="23">
        <v>1</v>
      </c>
      <c r="J4" s="23">
        <v>1</v>
      </c>
      <c r="K4" s="19"/>
      <c r="L4" s="19">
        <v>4</v>
      </c>
      <c r="M4" s="23">
        <v>1</v>
      </c>
      <c r="N4" s="23">
        <v>1</v>
      </c>
      <c r="O4" s="23"/>
      <c r="P4" s="23"/>
      <c r="Q4" s="23"/>
      <c r="R4" s="23"/>
      <c r="S4" s="24"/>
      <c r="T4" s="25">
        <v>778.79</v>
      </c>
      <c r="U4" s="25"/>
      <c r="V4" s="25">
        <v>4860.87</v>
      </c>
      <c r="W4" s="25"/>
      <c r="X4" s="25"/>
      <c r="Y4" s="25"/>
      <c r="Z4" s="26">
        <f>((T4*50%+U4*85%+V4)/L4)+W4</f>
        <v>1312.5662499999999</v>
      </c>
      <c r="AA4" s="27">
        <f t="shared" ref="AA4:AA21" si="0">IF(O4=1,Z4*30%,0)</f>
        <v>0</v>
      </c>
      <c r="AB4" s="27">
        <f t="shared" ref="AB4:AB21" si="1">IF(K4=1,Z4*20%,0)</f>
        <v>0</v>
      </c>
      <c r="AC4" s="27">
        <f t="shared" ref="AC4:AC21" si="2">IF(R4=1,Z4*10%,0)</f>
        <v>0</v>
      </c>
      <c r="AD4" s="27">
        <f t="shared" ref="AD4:AD21" si="3">IF(S4=1,Z4*30%,0)</f>
        <v>0</v>
      </c>
      <c r="AE4" s="27">
        <f t="shared" ref="AE4:AE21" si="4">IF(I4=1,Z4*30%,0)</f>
        <v>393.76987499999996</v>
      </c>
      <c r="AF4" s="27">
        <f t="shared" ref="AF4:AF21" si="5">Z4-AA4-AB4-AC4-AD4-AE4</f>
        <v>918.7963749999999</v>
      </c>
      <c r="AG4" s="28"/>
      <c r="AH4" s="39"/>
      <c r="AI4" s="46"/>
      <c r="AJ4" s="29"/>
      <c r="AK4" s="30"/>
      <c r="AL4" s="30"/>
    </row>
    <row r="5" spans="1:38" s="31" customFormat="1" ht="31.5" thickTop="1" thickBot="1" x14ac:dyDescent="0.3">
      <c r="A5" s="19">
        <v>2</v>
      </c>
      <c r="B5" s="32" t="s">
        <v>40</v>
      </c>
      <c r="C5" s="21">
        <v>17831</v>
      </c>
      <c r="D5" s="22" t="s">
        <v>35</v>
      </c>
      <c r="E5" s="22" t="s">
        <v>37</v>
      </c>
      <c r="F5" s="33" t="s">
        <v>41</v>
      </c>
      <c r="G5" s="19">
        <v>1</v>
      </c>
      <c r="H5" s="19">
        <v>1</v>
      </c>
      <c r="I5" s="32"/>
      <c r="J5" s="23">
        <v>1</v>
      </c>
      <c r="K5" s="32"/>
      <c r="L5" s="19">
        <v>4</v>
      </c>
      <c r="M5" s="23">
        <v>1</v>
      </c>
      <c r="N5" s="23">
        <v>1</v>
      </c>
      <c r="O5" s="32"/>
      <c r="P5" s="32"/>
      <c r="Q5" s="32"/>
      <c r="R5" s="32"/>
      <c r="S5" s="27"/>
      <c r="T5" s="26">
        <v>3920.78</v>
      </c>
      <c r="U5" s="26"/>
      <c r="V5" s="26">
        <v>5218.57</v>
      </c>
      <c r="W5" s="26"/>
      <c r="X5" s="26"/>
      <c r="Y5" s="26"/>
      <c r="Z5" s="27">
        <f t="shared" ref="Z5:Z21" si="6">((T5*50%+U5*85%+V5)/L5)+W5</f>
        <v>1794.74</v>
      </c>
      <c r="AA5" s="27">
        <f t="shared" si="0"/>
        <v>0</v>
      </c>
      <c r="AB5" s="27">
        <f t="shared" si="1"/>
        <v>0</v>
      </c>
      <c r="AC5" s="27">
        <f t="shared" si="2"/>
        <v>0</v>
      </c>
      <c r="AD5" s="27">
        <f t="shared" si="3"/>
        <v>0</v>
      </c>
      <c r="AE5" s="27">
        <f t="shared" si="4"/>
        <v>0</v>
      </c>
      <c r="AF5" s="27">
        <f t="shared" si="5"/>
        <v>1794.74</v>
      </c>
      <c r="AG5" s="28"/>
      <c r="AH5" s="47"/>
      <c r="AI5" s="48"/>
      <c r="AJ5" s="34"/>
      <c r="AK5" s="35"/>
      <c r="AL5" s="35"/>
    </row>
    <row r="6" spans="1:38" s="31" customFormat="1" ht="31.5" thickTop="1" thickBot="1" x14ac:dyDescent="0.3">
      <c r="A6" s="19">
        <v>3</v>
      </c>
      <c r="B6" s="32" t="s">
        <v>43</v>
      </c>
      <c r="C6" s="21"/>
      <c r="D6" s="22" t="s">
        <v>35</v>
      </c>
      <c r="E6" s="22" t="s">
        <v>37</v>
      </c>
      <c r="F6" s="33" t="s">
        <v>77</v>
      </c>
      <c r="G6" s="19">
        <v>1</v>
      </c>
      <c r="H6" s="19">
        <v>1</v>
      </c>
      <c r="I6" s="32">
        <v>1</v>
      </c>
      <c r="J6" s="23">
        <v>1</v>
      </c>
      <c r="K6" s="32"/>
      <c r="L6" s="32">
        <v>4</v>
      </c>
      <c r="M6" s="23">
        <v>1</v>
      </c>
      <c r="N6" s="23">
        <v>1</v>
      </c>
      <c r="O6" s="32"/>
      <c r="P6" s="32"/>
      <c r="Q6" s="32"/>
      <c r="R6" s="32"/>
      <c r="S6" s="27"/>
      <c r="T6" s="26">
        <v>14149.62</v>
      </c>
      <c r="U6" s="26"/>
      <c r="V6" s="26">
        <v>4955.84</v>
      </c>
      <c r="W6" s="26"/>
      <c r="X6" s="26"/>
      <c r="Y6" s="26"/>
      <c r="Z6" s="26">
        <f>((T6*50%+U6*85%+V6)/L6)+W6</f>
        <v>3007.6625000000004</v>
      </c>
      <c r="AA6" s="27">
        <f t="shared" si="0"/>
        <v>0</v>
      </c>
      <c r="AB6" s="27">
        <f t="shared" si="1"/>
        <v>0</v>
      </c>
      <c r="AC6" s="27">
        <f t="shared" si="2"/>
        <v>0</v>
      </c>
      <c r="AD6" s="27">
        <f t="shared" si="3"/>
        <v>0</v>
      </c>
      <c r="AE6" s="27">
        <f t="shared" si="4"/>
        <v>902.29875000000004</v>
      </c>
      <c r="AF6" s="27">
        <f t="shared" si="5"/>
        <v>2105.3637500000004</v>
      </c>
      <c r="AG6" s="28"/>
      <c r="AH6" s="49"/>
      <c r="AI6" s="50"/>
      <c r="AJ6" s="36"/>
      <c r="AK6" s="37"/>
      <c r="AL6" s="37"/>
    </row>
    <row r="7" spans="1:38" s="31" customFormat="1" ht="31.5" thickTop="1" thickBot="1" x14ac:dyDescent="0.3">
      <c r="A7" s="19">
        <v>1</v>
      </c>
      <c r="B7" s="32" t="s">
        <v>44</v>
      </c>
      <c r="C7" s="21">
        <v>17855</v>
      </c>
      <c r="D7" s="22" t="s">
        <v>35</v>
      </c>
      <c r="E7" s="22" t="s">
        <v>37</v>
      </c>
      <c r="F7" s="33" t="s">
        <v>42</v>
      </c>
      <c r="G7" s="19">
        <v>1</v>
      </c>
      <c r="H7" s="19">
        <v>1</v>
      </c>
      <c r="I7" s="38"/>
      <c r="J7" s="23">
        <v>1</v>
      </c>
      <c r="K7" s="38"/>
      <c r="L7" s="32">
        <v>4</v>
      </c>
      <c r="M7" s="23">
        <v>1</v>
      </c>
      <c r="N7" s="23">
        <v>1</v>
      </c>
      <c r="O7" s="38">
        <v>1</v>
      </c>
      <c r="P7" s="38"/>
      <c r="Q7" s="38"/>
      <c r="R7" s="38"/>
      <c r="S7" s="39"/>
      <c r="T7" s="25">
        <v>3964.81</v>
      </c>
      <c r="U7" s="26">
        <v>100</v>
      </c>
      <c r="V7" s="26">
        <v>6331.71</v>
      </c>
      <c r="W7" s="26"/>
      <c r="X7" s="26"/>
      <c r="Y7" s="26"/>
      <c r="Z7" s="26">
        <f t="shared" si="6"/>
        <v>2099.7787499999999</v>
      </c>
      <c r="AA7" s="27">
        <f t="shared" si="0"/>
        <v>629.93362500000001</v>
      </c>
      <c r="AB7" s="27">
        <f t="shared" si="1"/>
        <v>0</v>
      </c>
      <c r="AC7" s="27">
        <f t="shared" si="2"/>
        <v>0</v>
      </c>
      <c r="AD7" s="27">
        <f t="shared" si="3"/>
        <v>0</v>
      </c>
      <c r="AE7" s="27">
        <f t="shared" si="4"/>
        <v>0</v>
      </c>
      <c r="AF7" s="27">
        <f t="shared" si="5"/>
        <v>1469.8451249999998</v>
      </c>
      <c r="AG7" s="28"/>
      <c r="AH7" s="39"/>
      <c r="AI7" s="50"/>
      <c r="AJ7" s="36"/>
      <c r="AK7" s="37"/>
      <c r="AL7" s="37"/>
    </row>
    <row r="8" spans="1:38" s="31" customFormat="1" ht="31.5" thickTop="1" thickBot="1" x14ac:dyDescent="0.3">
      <c r="A8" s="19">
        <v>5</v>
      </c>
      <c r="B8" s="32" t="s">
        <v>45</v>
      </c>
      <c r="C8" s="21">
        <v>17923</v>
      </c>
      <c r="D8" s="22" t="s">
        <v>35</v>
      </c>
      <c r="E8" s="22" t="s">
        <v>37</v>
      </c>
      <c r="F8" s="33" t="s">
        <v>76</v>
      </c>
      <c r="G8" s="19">
        <v>1</v>
      </c>
      <c r="H8" s="19">
        <v>1</v>
      </c>
      <c r="I8" s="32">
        <v>1</v>
      </c>
      <c r="J8" s="23">
        <v>1</v>
      </c>
      <c r="K8" s="32"/>
      <c r="L8" s="32">
        <v>6</v>
      </c>
      <c r="M8" s="23">
        <v>1</v>
      </c>
      <c r="N8" s="23">
        <v>1</v>
      </c>
      <c r="O8" s="40">
        <v>1</v>
      </c>
      <c r="P8" s="38">
        <v>1</v>
      </c>
      <c r="Q8" s="32"/>
      <c r="R8" s="32">
        <v>1</v>
      </c>
      <c r="S8" s="27"/>
      <c r="T8" s="26">
        <v>6545.85</v>
      </c>
      <c r="U8" s="26"/>
      <c r="V8" s="26"/>
      <c r="W8" s="26"/>
      <c r="X8" s="26"/>
      <c r="Y8" s="26"/>
      <c r="Z8" s="27">
        <f t="shared" si="6"/>
        <v>545.48750000000007</v>
      </c>
      <c r="AA8" s="27">
        <f>IF(P8=1,Z8*30%,0)</f>
        <v>163.64625000000001</v>
      </c>
      <c r="AB8" s="27">
        <f t="shared" si="1"/>
        <v>0</v>
      </c>
      <c r="AC8" s="27">
        <f t="shared" si="2"/>
        <v>54.548750000000013</v>
      </c>
      <c r="AD8" s="27">
        <f t="shared" si="3"/>
        <v>0</v>
      </c>
      <c r="AE8" s="27">
        <f t="shared" si="4"/>
        <v>163.64625000000001</v>
      </c>
      <c r="AF8" s="27">
        <f t="shared" si="5"/>
        <v>163.64625000000001</v>
      </c>
      <c r="AG8" s="41"/>
      <c r="AH8" s="47"/>
      <c r="AI8" s="51"/>
      <c r="AJ8" s="34"/>
      <c r="AK8" s="35"/>
      <c r="AL8" s="35"/>
    </row>
    <row r="9" spans="1:38" s="31" customFormat="1" ht="17.25" thickTop="1" thickBot="1" x14ac:dyDescent="0.3">
      <c r="A9" s="19">
        <v>6</v>
      </c>
      <c r="B9" s="20" t="s">
        <v>46</v>
      </c>
      <c r="C9" s="21">
        <v>17929</v>
      </c>
      <c r="D9" s="22" t="s">
        <v>35</v>
      </c>
      <c r="E9" s="22" t="s">
        <v>37</v>
      </c>
      <c r="F9" s="22" t="s">
        <v>75</v>
      </c>
      <c r="G9" s="19">
        <v>1</v>
      </c>
      <c r="H9" s="19">
        <v>1</v>
      </c>
      <c r="I9" s="23">
        <v>1</v>
      </c>
      <c r="J9" s="23">
        <v>1</v>
      </c>
      <c r="K9" s="19"/>
      <c r="L9" s="19">
        <v>8</v>
      </c>
      <c r="M9" s="23">
        <v>1</v>
      </c>
      <c r="N9" s="23">
        <v>1</v>
      </c>
      <c r="O9" s="23">
        <v>1</v>
      </c>
      <c r="P9" s="23">
        <v>1</v>
      </c>
      <c r="Q9" s="23"/>
      <c r="R9" s="23"/>
      <c r="S9" s="24"/>
      <c r="T9" s="42">
        <v>7390</v>
      </c>
      <c r="U9" s="25"/>
      <c r="V9" s="25"/>
      <c r="W9" s="25"/>
      <c r="X9" s="25"/>
      <c r="Y9" s="25"/>
      <c r="Z9" s="27">
        <f>((T9*50%+U9*85%+V9)/L9)+W9</f>
        <v>461.875</v>
      </c>
      <c r="AA9" s="27">
        <f t="shared" si="0"/>
        <v>138.5625</v>
      </c>
      <c r="AB9" s="27">
        <f t="shared" si="1"/>
        <v>0</v>
      </c>
      <c r="AC9" s="27">
        <f t="shared" si="2"/>
        <v>0</v>
      </c>
      <c r="AD9" s="27">
        <f t="shared" si="3"/>
        <v>0</v>
      </c>
      <c r="AE9" s="27">
        <f t="shared" si="4"/>
        <v>138.5625</v>
      </c>
      <c r="AF9" s="27">
        <f t="shared" si="5"/>
        <v>184.75</v>
      </c>
      <c r="AG9" s="28"/>
      <c r="AH9" s="39"/>
      <c r="AI9" s="46"/>
      <c r="AJ9" s="29"/>
      <c r="AK9" s="30"/>
      <c r="AL9" s="30"/>
    </row>
    <row r="10" spans="1:38" s="31" customFormat="1" ht="17.25" thickTop="1" thickBot="1" x14ac:dyDescent="0.3">
      <c r="A10" s="19">
        <v>7</v>
      </c>
      <c r="B10" s="20" t="s">
        <v>47</v>
      </c>
      <c r="C10" s="21">
        <v>17902</v>
      </c>
      <c r="D10" s="22" t="s">
        <v>35</v>
      </c>
      <c r="E10" s="22" t="s">
        <v>37</v>
      </c>
      <c r="F10" s="22" t="s">
        <v>74</v>
      </c>
      <c r="G10" s="19">
        <v>1</v>
      </c>
      <c r="H10" s="19">
        <v>1</v>
      </c>
      <c r="I10" s="23"/>
      <c r="J10" s="23">
        <v>1</v>
      </c>
      <c r="K10" s="19"/>
      <c r="L10" s="19">
        <v>4</v>
      </c>
      <c r="M10" s="23">
        <v>1</v>
      </c>
      <c r="N10" s="23">
        <v>1</v>
      </c>
      <c r="O10" s="23"/>
      <c r="P10" s="23"/>
      <c r="Q10" s="23"/>
      <c r="R10" s="23"/>
      <c r="S10" s="24"/>
      <c r="T10" s="25">
        <v>3332.97</v>
      </c>
      <c r="U10" s="25">
        <v>234.94</v>
      </c>
      <c r="V10" s="25">
        <v>3471.91</v>
      </c>
      <c r="W10" s="25"/>
      <c r="X10" s="25"/>
      <c r="Y10" s="25"/>
      <c r="Z10" s="27">
        <f t="shared" si="6"/>
        <v>1334.5235</v>
      </c>
      <c r="AA10" s="27">
        <f t="shared" si="0"/>
        <v>0</v>
      </c>
      <c r="AB10" s="27">
        <f t="shared" si="1"/>
        <v>0</v>
      </c>
      <c r="AC10" s="27">
        <f t="shared" si="2"/>
        <v>0</v>
      </c>
      <c r="AD10" s="27">
        <f t="shared" si="3"/>
        <v>0</v>
      </c>
      <c r="AE10" s="27">
        <f t="shared" si="4"/>
        <v>0</v>
      </c>
      <c r="AF10" s="27">
        <f t="shared" si="5"/>
        <v>1334.5235</v>
      </c>
      <c r="AG10" s="28"/>
      <c r="AH10" s="39"/>
      <c r="AI10" s="46" t="s">
        <v>36</v>
      </c>
      <c r="AJ10" s="29"/>
      <c r="AK10" s="30"/>
      <c r="AL10" s="30"/>
    </row>
    <row r="11" spans="1:38" s="31" customFormat="1" ht="31.5" thickTop="1" thickBot="1" x14ac:dyDescent="0.3">
      <c r="A11" s="19">
        <v>8</v>
      </c>
      <c r="B11" s="32" t="s">
        <v>48</v>
      </c>
      <c r="C11" s="21">
        <v>17895</v>
      </c>
      <c r="D11" s="22" t="s">
        <v>35</v>
      </c>
      <c r="E11" s="22" t="s">
        <v>37</v>
      </c>
      <c r="F11" s="33" t="s">
        <v>73</v>
      </c>
      <c r="G11" s="19">
        <v>1</v>
      </c>
      <c r="H11" s="19">
        <v>1</v>
      </c>
      <c r="I11" s="32"/>
      <c r="J11" s="23">
        <v>1</v>
      </c>
      <c r="K11" s="32"/>
      <c r="L11" s="32">
        <v>4</v>
      </c>
      <c r="M11" s="23">
        <v>1</v>
      </c>
      <c r="N11" s="23">
        <v>1</v>
      </c>
      <c r="O11" s="32"/>
      <c r="P11" s="32"/>
      <c r="Q11" s="32">
        <v>1</v>
      </c>
      <c r="R11" s="32">
        <v>1</v>
      </c>
      <c r="S11" s="27"/>
      <c r="T11" s="26">
        <v>6893.6</v>
      </c>
      <c r="U11" s="26"/>
      <c r="V11" s="26"/>
      <c r="W11" s="26"/>
      <c r="X11" s="26"/>
      <c r="Y11" s="26"/>
      <c r="Z11" s="27">
        <f t="shared" si="6"/>
        <v>861.7</v>
      </c>
      <c r="AA11" s="27">
        <f t="shared" si="0"/>
        <v>0</v>
      </c>
      <c r="AB11" s="27">
        <f t="shared" si="1"/>
        <v>0</v>
      </c>
      <c r="AC11" s="27">
        <f t="shared" si="2"/>
        <v>86.170000000000016</v>
      </c>
      <c r="AD11" s="27">
        <f t="shared" si="3"/>
        <v>0</v>
      </c>
      <c r="AE11" s="27">
        <f t="shared" si="4"/>
        <v>0</v>
      </c>
      <c r="AF11" s="27">
        <f t="shared" si="5"/>
        <v>775.53</v>
      </c>
      <c r="AG11" s="28"/>
      <c r="AH11" s="39"/>
      <c r="AI11" s="50"/>
      <c r="AJ11" s="36"/>
      <c r="AK11" s="37"/>
      <c r="AL11" s="37"/>
    </row>
    <row r="12" spans="1:38" s="31" customFormat="1" ht="31.5" thickTop="1" thickBot="1" x14ac:dyDescent="0.3">
      <c r="A12" s="19">
        <v>9</v>
      </c>
      <c r="B12" s="32" t="s">
        <v>49</v>
      </c>
      <c r="C12" s="21">
        <v>17821</v>
      </c>
      <c r="D12" s="22" t="s">
        <v>35</v>
      </c>
      <c r="E12" s="22" t="s">
        <v>37</v>
      </c>
      <c r="F12" s="33" t="s">
        <v>72</v>
      </c>
      <c r="G12" s="19">
        <v>1</v>
      </c>
      <c r="H12" s="19">
        <v>1</v>
      </c>
      <c r="I12" s="33">
        <v>1</v>
      </c>
      <c r="J12" s="23">
        <v>1</v>
      </c>
      <c r="K12" s="32"/>
      <c r="L12" s="32">
        <v>4</v>
      </c>
      <c r="M12" s="23">
        <v>1</v>
      </c>
      <c r="N12" s="23">
        <v>1</v>
      </c>
      <c r="O12" s="19">
        <v>1</v>
      </c>
      <c r="P12" s="19"/>
      <c r="Q12" s="19"/>
      <c r="R12" s="19"/>
      <c r="S12" s="43"/>
      <c r="T12" s="26">
        <v>13113.21</v>
      </c>
      <c r="U12" s="26">
        <v>1</v>
      </c>
      <c r="V12" s="26">
        <v>3183.7</v>
      </c>
      <c r="W12" s="26"/>
      <c r="X12" s="26"/>
      <c r="Y12" s="26"/>
      <c r="Z12" s="27">
        <f t="shared" si="6"/>
        <v>2435.2887499999997</v>
      </c>
      <c r="AA12" s="27">
        <f t="shared" si="0"/>
        <v>730.58662499999991</v>
      </c>
      <c r="AB12" s="27">
        <f t="shared" si="1"/>
        <v>0</v>
      </c>
      <c r="AC12" s="27">
        <f t="shared" si="2"/>
        <v>0</v>
      </c>
      <c r="AD12" s="27">
        <f t="shared" si="3"/>
        <v>0</v>
      </c>
      <c r="AE12" s="27">
        <f t="shared" si="4"/>
        <v>730.58662499999991</v>
      </c>
      <c r="AF12" s="27">
        <f t="shared" si="5"/>
        <v>974.11549999999988</v>
      </c>
      <c r="AG12" s="28"/>
      <c r="AH12" s="47"/>
      <c r="AI12" s="52"/>
      <c r="AJ12" s="44"/>
      <c r="AK12" s="45"/>
      <c r="AL12" s="45"/>
    </row>
    <row r="13" spans="1:38" s="31" customFormat="1" ht="17.25" thickTop="1" thickBot="1" x14ac:dyDescent="0.3">
      <c r="A13" s="19">
        <v>10</v>
      </c>
      <c r="B13" s="54" t="s">
        <v>50</v>
      </c>
      <c r="C13" s="21">
        <v>17784</v>
      </c>
      <c r="D13" s="22" t="s">
        <v>35</v>
      </c>
      <c r="E13" s="22" t="s">
        <v>37</v>
      </c>
      <c r="F13" s="22" t="s">
        <v>71</v>
      </c>
      <c r="G13" s="19">
        <v>1</v>
      </c>
      <c r="H13" s="19">
        <v>1</v>
      </c>
      <c r="I13" s="23"/>
      <c r="J13" s="23">
        <v>1</v>
      </c>
      <c r="K13" s="32"/>
      <c r="L13" s="32">
        <v>3</v>
      </c>
      <c r="M13" s="23">
        <v>1</v>
      </c>
      <c r="N13" s="23">
        <v>1</v>
      </c>
      <c r="O13" s="22"/>
      <c r="P13" s="23">
        <v>1</v>
      </c>
      <c r="Q13" s="23"/>
      <c r="R13" s="23"/>
      <c r="S13" s="24"/>
      <c r="T13" s="26">
        <v>24963.13</v>
      </c>
      <c r="U13" s="26">
        <v>123</v>
      </c>
      <c r="V13" s="26">
        <v>3334.82</v>
      </c>
      <c r="W13" s="26"/>
      <c r="X13" s="26"/>
      <c r="Y13" s="26"/>
      <c r="Z13" s="27">
        <f t="shared" si="6"/>
        <v>5306.9783333333335</v>
      </c>
      <c r="AA13" s="27">
        <f t="shared" si="0"/>
        <v>0</v>
      </c>
      <c r="AB13" s="27">
        <f t="shared" si="1"/>
        <v>0</v>
      </c>
      <c r="AC13" s="27">
        <f t="shared" si="2"/>
        <v>0</v>
      </c>
      <c r="AD13" s="27">
        <f t="shared" si="3"/>
        <v>0</v>
      </c>
      <c r="AE13" s="27">
        <f t="shared" si="4"/>
        <v>0</v>
      </c>
      <c r="AF13" s="27">
        <f t="shared" si="5"/>
        <v>5306.9783333333335</v>
      </c>
      <c r="AG13" s="28"/>
      <c r="AH13" s="39"/>
      <c r="AI13" s="55"/>
      <c r="AJ13" s="56"/>
      <c r="AK13" s="57"/>
      <c r="AL13" s="57"/>
    </row>
    <row r="14" spans="1:38" s="31" customFormat="1" ht="31.5" thickTop="1" thickBot="1" x14ac:dyDescent="0.3">
      <c r="A14" s="19">
        <v>11</v>
      </c>
      <c r="B14" s="32" t="s">
        <v>51</v>
      </c>
      <c r="C14" s="21">
        <v>17818</v>
      </c>
      <c r="D14" s="22" t="s">
        <v>35</v>
      </c>
      <c r="E14" s="22" t="s">
        <v>37</v>
      </c>
      <c r="F14" s="33" t="s">
        <v>70</v>
      </c>
      <c r="G14" s="19">
        <v>1</v>
      </c>
      <c r="H14" s="19">
        <v>1</v>
      </c>
      <c r="I14" s="32"/>
      <c r="J14" s="23">
        <v>1</v>
      </c>
      <c r="K14" s="32"/>
      <c r="L14" s="32">
        <v>2</v>
      </c>
      <c r="M14" s="23">
        <v>1</v>
      </c>
      <c r="N14" s="23">
        <v>1</v>
      </c>
      <c r="O14" s="32"/>
      <c r="P14" s="32"/>
      <c r="Q14" s="32"/>
      <c r="R14" s="32">
        <v>1</v>
      </c>
      <c r="S14" s="27"/>
      <c r="T14" s="26">
        <v>6831.64</v>
      </c>
      <c r="U14" s="26"/>
      <c r="V14" s="26">
        <v>7.0000000000000007E-2</v>
      </c>
      <c r="W14" s="26"/>
      <c r="X14" s="26"/>
      <c r="Y14" s="26"/>
      <c r="Z14" s="27">
        <f t="shared" si="6"/>
        <v>1707.9450000000002</v>
      </c>
      <c r="AA14" s="27">
        <f t="shared" si="0"/>
        <v>0</v>
      </c>
      <c r="AB14" s="27">
        <f t="shared" si="1"/>
        <v>0</v>
      </c>
      <c r="AC14" s="27">
        <f t="shared" si="2"/>
        <v>170.79450000000003</v>
      </c>
      <c r="AD14" s="27">
        <f t="shared" si="3"/>
        <v>0</v>
      </c>
      <c r="AE14" s="27">
        <f t="shared" si="4"/>
        <v>0</v>
      </c>
      <c r="AF14" s="27">
        <f t="shared" si="5"/>
        <v>1537.1505000000002</v>
      </c>
      <c r="AG14" s="28"/>
      <c r="AH14" s="47"/>
      <c r="AI14" s="48"/>
      <c r="AJ14" s="58"/>
      <c r="AK14" s="35"/>
      <c r="AL14" s="35"/>
    </row>
    <row r="15" spans="1:38" s="31" customFormat="1" ht="17.25" thickTop="1" thickBot="1" x14ac:dyDescent="0.3">
      <c r="A15" s="19">
        <v>12</v>
      </c>
      <c r="B15" s="54" t="s">
        <v>52</v>
      </c>
      <c r="C15" s="21">
        <v>17825</v>
      </c>
      <c r="D15" s="22" t="s">
        <v>35</v>
      </c>
      <c r="E15" s="22" t="s">
        <v>37</v>
      </c>
      <c r="F15" s="22" t="s">
        <v>69</v>
      </c>
      <c r="G15" s="19">
        <v>1</v>
      </c>
      <c r="H15" s="19">
        <v>1</v>
      </c>
      <c r="I15" s="33"/>
      <c r="J15" s="23">
        <v>1</v>
      </c>
      <c r="K15" s="32"/>
      <c r="L15" s="32">
        <v>4</v>
      </c>
      <c r="M15" s="23">
        <v>1</v>
      </c>
      <c r="N15" s="23">
        <v>1</v>
      </c>
      <c r="O15" s="23"/>
      <c r="P15" s="23"/>
      <c r="Q15" s="22"/>
      <c r="R15" s="23"/>
      <c r="S15" s="24"/>
      <c r="T15" s="26">
        <v>5521.27</v>
      </c>
      <c r="U15" s="26"/>
      <c r="V15" s="26">
        <v>4621.53</v>
      </c>
      <c r="W15" s="26"/>
      <c r="X15" s="26"/>
      <c r="Y15" s="26"/>
      <c r="Z15" s="27">
        <f t="shared" si="6"/>
        <v>1845.54125</v>
      </c>
      <c r="AA15" s="27">
        <f t="shared" si="0"/>
        <v>0</v>
      </c>
      <c r="AB15" s="27">
        <f t="shared" si="1"/>
        <v>0</v>
      </c>
      <c r="AC15" s="27">
        <f t="shared" si="2"/>
        <v>0</v>
      </c>
      <c r="AD15" s="27">
        <f t="shared" si="3"/>
        <v>0</v>
      </c>
      <c r="AE15" s="27">
        <f t="shared" si="4"/>
        <v>0</v>
      </c>
      <c r="AF15" s="27">
        <f t="shared" si="5"/>
        <v>1845.54125</v>
      </c>
      <c r="AG15" s="28"/>
      <c r="AH15" s="39"/>
      <c r="AI15" s="55"/>
      <c r="AJ15" s="56"/>
      <c r="AK15" s="57"/>
      <c r="AL15" s="57"/>
    </row>
    <row r="16" spans="1:38" s="31" customFormat="1" ht="17.25" thickTop="1" thickBot="1" x14ac:dyDescent="0.3">
      <c r="A16" s="19">
        <v>13</v>
      </c>
      <c r="B16" s="54" t="s">
        <v>53</v>
      </c>
      <c r="C16" s="21">
        <v>17791</v>
      </c>
      <c r="D16" s="22" t="s">
        <v>35</v>
      </c>
      <c r="E16" s="22" t="s">
        <v>37</v>
      </c>
      <c r="F16" s="22" t="s">
        <v>68</v>
      </c>
      <c r="G16" s="19">
        <v>1</v>
      </c>
      <c r="H16" s="19">
        <v>1</v>
      </c>
      <c r="I16" s="59">
        <v>1</v>
      </c>
      <c r="J16" s="23">
        <v>1</v>
      </c>
      <c r="K16" s="32"/>
      <c r="L16" s="32">
        <v>2</v>
      </c>
      <c r="M16" s="23">
        <v>1</v>
      </c>
      <c r="N16" s="23">
        <v>1</v>
      </c>
      <c r="O16" s="23">
        <v>1</v>
      </c>
      <c r="P16" s="23"/>
      <c r="Q16" s="23"/>
      <c r="R16" s="23">
        <v>1</v>
      </c>
      <c r="S16" s="24"/>
      <c r="T16" s="26">
        <v>3000</v>
      </c>
      <c r="U16" s="26"/>
      <c r="V16" s="26"/>
      <c r="W16" s="26"/>
      <c r="X16" s="26"/>
      <c r="Y16" s="26"/>
      <c r="Z16" s="27">
        <f t="shared" si="6"/>
        <v>750</v>
      </c>
      <c r="AA16" s="27">
        <f t="shared" si="0"/>
        <v>225</v>
      </c>
      <c r="AB16" s="27">
        <f t="shared" si="1"/>
        <v>0</v>
      </c>
      <c r="AC16" s="27">
        <f t="shared" si="2"/>
        <v>75</v>
      </c>
      <c r="AD16" s="27">
        <f t="shared" si="3"/>
        <v>0</v>
      </c>
      <c r="AE16" s="27">
        <f t="shared" si="4"/>
        <v>225</v>
      </c>
      <c r="AF16" s="27">
        <f t="shared" si="5"/>
        <v>225</v>
      </c>
      <c r="AG16" s="28"/>
      <c r="AH16" s="39"/>
      <c r="AI16" s="55"/>
      <c r="AJ16" s="56"/>
      <c r="AK16" s="57"/>
      <c r="AL16" s="57"/>
    </row>
    <row r="17" spans="1:38" s="31" customFormat="1" ht="17.25" thickTop="1" thickBot="1" x14ac:dyDescent="0.3">
      <c r="A17" s="19">
        <v>14</v>
      </c>
      <c r="B17" s="20" t="s">
        <v>54</v>
      </c>
      <c r="C17" s="21">
        <v>17901</v>
      </c>
      <c r="D17" s="22" t="s">
        <v>35</v>
      </c>
      <c r="E17" s="22" t="s">
        <v>37</v>
      </c>
      <c r="F17" s="22" t="s">
        <v>67</v>
      </c>
      <c r="G17" s="19">
        <v>1</v>
      </c>
      <c r="H17" s="19">
        <v>1</v>
      </c>
      <c r="I17" s="23"/>
      <c r="J17" s="23">
        <v>1</v>
      </c>
      <c r="K17" s="19">
        <v>1</v>
      </c>
      <c r="L17" s="19">
        <v>2</v>
      </c>
      <c r="M17" s="23">
        <v>1</v>
      </c>
      <c r="N17" s="23">
        <v>1</v>
      </c>
      <c r="O17" s="23"/>
      <c r="P17" s="23">
        <v>1</v>
      </c>
      <c r="Q17" s="23"/>
      <c r="R17" s="23"/>
      <c r="S17" s="24"/>
      <c r="T17" s="25">
        <v>3343.43</v>
      </c>
      <c r="U17" s="25"/>
      <c r="V17" s="25">
        <v>8470.8700000000008</v>
      </c>
      <c r="W17" s="25"/>
      <c r="X17" s="25"/>
      <c r="Y17" s="25"/>
      <c r="Z17" s="27">
        <f t="shared" si="6"/>
        <v>5071.2925000000005</v>
      </c>
      <c r="AA17" s="27">
        <f t="shared" si="0"/>
        <v>0</v>
      </c>
      <c r="AB17" s="27">
        <f t="shared" si="1"/>
        <v>1014.2585000000001</v>
      </c>
      <c r="AC17" s="27">
        <f t="shared" si="2"/>
        <v>0</v>
      </c>
      <c r="AD17" s="27">
        <f t="shared" si="3"/>
        <v>0</v>
      </c>
      <c r="AE17" s="27">
        <f t="shared" si="4"/>
        <v>0</v>
      </c>
      <c r="AF17" s="27">
        <f t="shared" si="5"/>
        <v>4057.0340000000006</v>
      </c>
      <c r="AG17" s="28"/>
      <c r="AH17" s="39"/>
      <c r="AI17" s="46"/>
      <c r="AJ17" s="29"/>
      <c r="AK17" s="30"/>
      <c r="AL17" s="30"/>
    </row>
    <row r="18" spans="1:38" s="31" customFormat="1" ht="31.5" thickTop="1" thickBot="1" x14ac:dyDescent="0.3">
      <c r="A18" s="19">
        <v>15</v>
      </c>
      <c r="B18" s="32" t="s">
        <v>55</v>
      </c>
      <c r="C18" s="21">
        <v>17857</v>
      </c>
      <c r="D18" s="22" t="s">
        <v>35</v>
      </c>
      <c r="E18" s="22" t="s">
        <v>37</v>
      </c>
      <c r="F18" s="33" t="s">
        <v>66</v>
      </c>
      <c r="G18" s="19">
        <v>1</v>
      </c>
      <c r="H18" s="19">
        <v>1</v>
      </c>
      <c r="I18" s="32"/>
      <c r="J18" s="23">
        <v>1</v>
      </c>
      <c r="K18" s="32"/>
      <c r="L18" s="32">
        <v>5</v>
      </c>
      <c r="M18" s="23">
        <v>1</v>
      </c>
      <c r="N18" s="23">
        <v>1</v>
      </c>
      <c r="O18" s="32"/>
      <c r="P18" s="32"/>
      <c r="Q18" s="32">
        <v>1</v>
      </c>
      <c r="R18" s="32"/>
      <c r="S18" s="27"/>
      <c r="T18" s="26">
        <v>2940</v>
      </c>
      <c r="U18" s="26"/>
      <c r="V18" s="26">
        <v>8700</v>
      </c>
      <c r="W18" s="26"/>
      <c r="X18" s="26"/>
      <c r="Y18" s="26"/>
      <c r="Z18" s="27">
        <f t="shared" si="6"/>
        <v>2034</v>
      </c>
      <c r="AA18" s="27">
        <f t="shared" si="0"/>
        <v>0</v>
      </c>
      <c r="AB18" s="27">
        <f t="shared" si="1"/>
        <v>0</v>
      </c>
      <c r="AC18" s="27">
        <f t="shared" si="2"/>
        <v>0</v>
      </c>
      <c r="AD18" s="27">
        <f t="shared" si="3"/>
        <v>0</v>
      </c>
      <c r="AE18" s="27">
        <f t="shared" si="4"/>
        <v>0</v>
      </c>
      <c r="AF18" s="27">
        <f t="shared" si="5"/>
        <v>2034</v>
      </c>
      <c r="AG18" s="28"/>
      <c r="AH18" s="47"/>
      <c r="AI18" s="48"/>
      <c r="AJ18" s="34"/>
      <c r="AK18" s="35"/>
      <c r="AL18" s="35"/>
    </row>
    <row r="19" spans="1:38" s="31" customFormat="1" ht="17.25" thickTop="1" thickBot="1" x14ac:dyDescent="0.3">
      <c r="A19" s="19">
        <v>16</v>
      </c>
      <c r="B19" s="20" t="s">
        <v>56</v>
      </c>
      <c r="C19" s="21">
        <v>17909</v>
      </c>
      <c r="D19" s="22" t="s">
        <v>35</v>
      </c>
      <c r="E19" s="22" t="s">
        <v>37</v>
      </c>
      <c r="F19" s="22" t="s">
        <v>65</v>
      </c>
      <c r="G19" s="19">
        <v>1</v>
      </c>
      <c r="H19" s="19">
        <v>1</v>
      </c>
      <c r="I19" s="23">
        <v>1</v>
      </c>
      <c r="J19" s="23">
        <v>1</v>
      </c>
      <c r="K19" s="19"/>
      <c r="L19" s="19">
        <v>4</v>
      </c>
      <c r="M19" s="23">
        <v>1</v>
      </c>
      <c r="N19" s="23">
        <v>1</v>
      </c>
      <c r="O19" s="23"/>
      <c r="P19" s="23"/>
      <c r="Q19" s="23"/>
      <c r="R19" s="23"/>
      <c r="S19" s="24"/>
      <c r="T19" s="25">
        <v>31880.87</v>
      </c>
      <c r="U19" s="25"/>
      <c r="V19" s="25"/>
      <c r="W19" s="25"/>
      <c r="X19" s="25"/>
      <c r="Y19" s="25"/>
      <c r="Z19" s="27">
        <f t="shared" si="6"/>
        <v>3985.1087499999999</v>
      </c>
      <c r="AA19" s="27">
        <f t="shared" si="0"/>
        <v>0</v>
      </c>
      <c r="AB19" s="27">
        <f t="shared" si="1"/>
        <v>0</v>
      </c>
      <c r="AC19" s="27">
        <f t="shared" si="2"/>
        <v>0</v>
      </c>
      <c r="AD19" s="27">
        <f t="shared" si="3"/>
        <v>0</v>
      </c>
      <c r="AE19" s="27">
        <f t="shared" si="4"/>
        <v>1195.5326249999998</v>
      </c>
      <c r="AF19" s="27">
        <f>Z19-AA19-AB19-AC19-AD19-AE19</f>
        <v>2789.576125</v>
      </c>
      <c r="AG19" s="28"/>
      <c r="AH19" s="47"/>
      <c r="AI19" s="51"/>
      <c r="AJ19" s="60"/>
      <c r="AK19" s="61"/>
      <c r="AL19" s="61"/>
    </row>
    <row r="20" spans="1:38" s="31" customFormat="1" ht="31.5" thickTop="1" thickBot="1" x14ac:dyDescent="0.3">
      <c r="A20" s="19">
        <v>17</v>
      </c>
      <c r="B20" s="32" t="s">
        <v>57</v>
      </c>
      <c r="C20" s="21">
        <v>17898</v>
      </c>
      <c r="D20" s="22" t="s">
        <v>35</v>
      </c>
      <c r="E20" s="22" t="s">
        <v>37</v>
      </c>
      <c r="F20" s="33" t="s">
        <v>64</v>
      </c>
      <c r="G20" s="19">
        <v>1</v>
      </c>
      <c r="H20" s="19">
        <v>1</v>
      </c>
      <c r="I20" s="32"/>
      <c r="J20" s="23">
        <v>1</v>
      </c>
      <c r="K20" s="32"/>
      <c r="L20" s="32">
        <v>5</v>
      </c>
      <c r="M20" s="23">
        <v>1</v>
      </c>
      <c r="N20" s="23">
        <v>1</v>
      </c>
      <c r="O20" s="32"/>
      <c r="P20" s="32"/>
      <c r="Q20" s="32">
        <v>1</v>
      </c>
      <c r="R20" s="32"/>
      <c r="S20" s="27"/>
      <c r="T20" s="26">
        <v>2940</v>
      </c>
      <c r="U20" s="26">
        <v>958</v>
      </c>
      <c r="V20" s="26">
        <v>6703.63</v>
      </c>
      <c r="W20" s="26"/>
      <c r="X20" s="26"/>
      <c r="Y20" s="26"/>
      <c r="Z20" s="27">
        <f t="shared" si="6"/>
        <v>1797.586</v>
      </c>
      <c r="AA20" s="27">
        <f t="shared" si="0"/>
        <v>0</v>
      </c>
      <c r="AB20" s="27">
        <f t="shared" si="1"/>
        <v>0</v>
      </c>
      <c r="AC20" s="27">
        <f t="shared" si="2"/>
        <v>0</v>
      </c>
      <c r="AD20" s="27">
        <f t="shared" si="3"/>
        <v>0</v>
      </c>
      <c r="AE20" s="27">
        <f t="shared" si="4"/>
        <v>0</v>
      </c>
      <c r="AF20" s="27">
        <f>Z20-AA20-AB20-AC20-AD20-AE20</f>
        <v>1797.586</v>
      </c>
      <c r="AG20" s="28"/>
      <c r="AH20" s="47"/>
      <c r="AI20" s="50"/>
      <c r="AJ20" s="36"/>
      <c r="AK20" s="37"/>
      <c r="AL20" s="37"/>
    </row>
    <row r="21" spans="1:38" s="31" customFormat="1" ht="17.25" thickTop="1" thickBot="1" x14ac:dyDescent="0.3">
      <c r="A21" s="19">
        <v>18</v>
      </c>
      <c r="B21" s="54" t="s">
        <v>58</v>
      </c>
      <c r="C21" s="21">
        <v>17908</v>
      </c>
      <c r="D21" s="22" t="s">
        <v>35</v>
      </c>
      <c r="E21" s="22" t="s">
        <v>37</v>
      </c>
      <c r="F21" s="22" t="s">
        <v>63</v>
      </c>
      <c r="G21" s="19">
        <v>1</v>
      </c>
      <c r="H21" s="19">
        <v>1</v>
      </c>
      <c r="I21" s="23"/>
      <c r="J21" s="23">
        <v>1</v>
      </c>
      <c r="K21" s="32"/>
      <c r="L21" s="32">
        <v>3</v>
      </c>
      <c r="M21" s="23">
        <v>1</v>
      </c>
      <c r="N21" s="23">
        <v>1</v>
      </c>
      <c r="O21" s="22"/>
      <c r="P21" s="23">
        <v>1</v>
      </c>
      <c r="Q21" s="23"/>
      <c r="R21" s="23"/>
      <c r="S21" s="24"/>
      <c r="T21" s="26">
        <v>5443.92</v>
      </c>
      <c r="U21" s="26">
        <v>861.36</v>
      </c>
      <c r="V21" s="26">
        <v>0.01</v>
      </c>
      <c r="W21" s="26"/>
      <c r="X21" s="26"/>
      <c r="Y21" s="26"/>
      <c r="Z21" s="27">
        <f t="shared" si="6"/>
        <v>1151.3753333333334</v>
      </c>
      <c r="AA21" s="27">
        <f t="shared" si="0"/>
        <v>0</v>
      </c>
      <c r="AB21" s="27">
        <f t="shared" si="1"/>
        <v>0</v>
      </c>
      <c r="AC21" s="27">
        <f t="shared" si="2"/>
        <v>0</v>
      </c>
      <c r="AD21" s="27">
        <f t="shared" si="3"/>
        <v>0</v>
      </c>
      <c r="AE21" s="27">
        <f t="shared" si="4"/>
        <v>0</v>
      </c>
      <c r="AF21" s="27">
        <f t="shared" si="5"/>
        <v>1151.3753333333334</v>
      </c>
      <c r="AG21" s="28"/>
      <c r="AH21" s="39"/>
      <c r="AI21" s="55"/>
      <c r="AJ21" s="56"/>
      <c r="AK21" s="57"/>
      <c r="AL21" s="57"/>
    </row>
    <row r="22" spans="1:38" s="31" customFormat="1" ht="17.25" thickTop="1" thickBot="1" x14ac:dyDescent="0.3">
      <c r="A22" s="19">
        <v>19</v>
      </c>
      <c r="B22" s="54" t="s">
        <v>59</v>
      </c>
      <c r="C22" s="21">
        <v>17899</v>
      </c>
      <c r="D22" s="22" t="s">
        <v>35</v>
      </c>
      <c r="E22" s="22" t="s">
        <v>37</v>
      </c>
      <c r="F22" s="22" t="s">
        <v>62</v>
      </c>
      <c r="G22" s="19">
        <v>1</v>
      </c>
      <c r="H22" s="19">
        <v>1</v>
      </c>
      <c r="I22" s="23"/>
      <c r="J22" s="23">
        <v>1</v>
      </c>
      <c r="K22" s="32"/>
      <c r="L22" s="32">
        <v>6</v>
      </c>
      <c r="M22" s="23">
        <v>1</v>
      </c>
      <c r="N22" s="23">
        <v>1</v>
      </c>
      <c r="O22" s="22">
        <v>1</v>
      </c>
      <c r="P22" s="23">
        <v>1</v>
      </c>
      <c r="Q22" s="23"/>
      <c r="R22" s="23"/>
      <c r="S22" s="24"/>
      <c r="T22" s="26">
        <v>5467.36</v>
      </c>
      <c r="U22" s="26"/>
      <c r="V22" s="26"/>
      <c r="W22" s="26"/>
      <c r="X22" s="26"/>
      <c r="Y22" s="26"/>
      <c r="Z22" s="27">
        <f t="shared" ref="Z22:Z23" si="7">((T22*50%+U22*85%+V22)/L22)+W22</f>
        <v>455.61333333333329</v>
      </c>
      <c r="AA22" s="27">
        <f t="shared" ref="AA22:AA23" si="8">IF(O22=1,Z22*30%,0)</f>
        <v>136.68399999999997</v>
      </c>
      <c r="AB22" s="27">
        <f t="shared" ref="AB22:AB23" si="9">IF(K22=1,Z22*20%,0)</f>
        <v>0</v>
      </c>
      <c r="AC22" s="27">
        <f t="shared" ref="AC22:AC23" si="10">IF(R22=1,Z22*10%,0)</f>
        <v>0</v>
      </c>
      <c r="AD22" s="27">
        <f t="shared" ref="AD22:AD23" si="11">IF(S22=1,Z22*30%,0)</f>
        <v>0</v>
      </c>
      <c r="AE22" s="27">
        <f t="shared" ref="AE22:AE23" si="12">IF(I22=1,Z22*30%,0)</f>
        <v>0</v>
      </c>
      <c r="AF22" s="27">
        <f t="shared" ref="AF22:AF23" si="13">Z22-AA22-AB22-AC22-AD22-AE22</f>
        <v>318.92933333333332</v>
      </c>
      <c r="AG22" s="28"/>
      <c r="AH22" s="39"/>
      <c r="AI22" s="55"/>
      <c r="AJ22" s="56"/>
      <c r="AK22" s="57"/>
      <c r="AL22" s="57"/>
    </row>
    <row r="23" spans="1:38" s="31" customFormat="1" ht="17.25" thickTop="1" thickBot="1" x14ac:dyDescent="0.3">
      <c r="A23" s="19">
        <v>20</v>
      </c>
      <c r="B23" s="54" t="s">
        <v>60</v>
      </c>
      <c r="C23" s="21">
        <v>17925</v>
      </c>
      <c r="D23" s="22" t="s">
        <v>35</v>
      </c>
      <c r="E23" s="22" t="s">
        <v>37</v>
      </c>
      <c r="F23" s="22" t="s">
        <v>61</v>
      </c>
      <c r="G23" s="19">
        <v>1</v>
      </c>
      <c r="H23" s="19">
        <v>1</v>
      </c>
      <c r="I23" s="23"/>
      <c r="J23" s="23">
        <v>1</v>
      </c>
      <c r="K23" s="32"/>
      <c r="L23" s="32">
        <v>3</v>
      </c>
      <c r="M23" s="23">
        <v>1</v>
      </c>
      <c r="N23" s="23">
        <v>1</v>
      </c>
      <c r="O23" s="22"/>
      <c r="P23" s="23"/>
      <c r="Q23" s="23">
        <v>1</v>
      </c>
      <c r="R23" s="23"/>
      <c r="S23" s="24"/>
      <c r="T23" s="26">
        <v>15415.84</v>
      </c>
      <c r="U23" s="26"/>
      <c r="V23" s="26">
        <v>9000</v>
      </c>
      <c r="W23" s="26"/>
      <c r="X23" s="26"/>
      <c r="Y23" s="26"/>
      <c r="Z23" s="27">
        <f t="shared" si="7"/>
        <v>5569.3066666666664</v>
      </c>
      <c r="AA23" s="27">
        <f t="shared" si="8"/>
        <v>0</v>
      </c>
      <c r="AB23" s="27">
        <f t="shared" si="9"/>
        <v>0</v>
      </c>
      <c r="AC23" s="27">
        <f t="shared" si="10"/>
        <v>0</v>
      </c>
      <c r="AD23" s="27">
        <f t="shared" si="11"/>
        <v>0</v>
      </c>
      <c r="AE23" s="27">
        <f t="shared" si="12"/>
        <v>0</v>
      </c>
      <c r="AF23" s="27">
        <f t="shared" si="13"/>
        <v>5569.3066666666664</v>
      </c>
      <c r="AG23" s="28"/>
      <c r="AH23" s="39"/>
      <c r="AI23" s="55"/>
      <c r="AJ23" s="56"/>
      <c r="AK23" s="57"/>
      <c r="AL23" s="57"/>
    </row>
    <row r="24" spans="1:38" ht="15.75" thickTop="1" x14ac:dyDescent="0.25">
      <c r="AH24" s="53"/>
      <c r="AI24" s="53"/>
    </row>
    <row r="25" spans="1:38" x14ac:dyDescent="0.25">
      <c r="AH25" s="53"/>
      <c r="AI25" s="53"/>
    </row>
    <row r="26" spans="1:38" x14ac:dyDescent="0.25">
      <c r="AH26" s="53"/>
      <c r="AI26" s="53"/>
    </row>
    <row r="27" spans="1:38" x14ac:dyDescent="0.25">
      <c r="AH27" s="53"/>
      <c r="AI27" s="53"/>
    </row>
  </sheetData>
  <mergeCells count="1">
    <mergeCell ref="B1:A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10"/>
  <sheetViews>
    <sheetView view="pageBreakPreview" topLeftCell="B1" zoomScaleNormal="75" zoomScaleSheetLayoutView="50" workbookViewId="0">
      <pane ySplit="3" topLeftCell="A13" activePane="bottomLeft" state="frozen"/>
      <selection activeCell="T11" sqref="T11"/>
      <selection pane="bottomLeft" activeCell="C2" sqref="C1:C1048576"/>
    </sheetView>
  </sheetViews>
  <sheetFormatPr defaultRowHeight="18" x14ac:dyDescent="0.25"/>
  <cols>
    <col min="1" max="1" width="6.28515625" style="350" hidden="1" customWidth="1"/>
    <col min="2" max="2" width="6" style="351" customWidth="1"/>
    <col min="3" max="3" width="47.5703125" style="350" hidden="1" customWidth="1"/>
    <col min="4" max="4" width="9.140625" style="350"/>
    <col min="5" max="5" width="4.85546875" style="352" customWidth="1"/>
    <col min="6" max="6" width="5.5703125" style="352" customWidth="1"/>
    <col min="7" max="7" width="17.5703125" style="352" customWidth="1"/>
    <col min="8" max="14" width="5.42578125" style="352" customWidth="1"/>
    <col min="15" max="15" width="6.7109375" style="352" customWidth="1"/>
    <col min="16" max="20" width="5.42578125" style="352" customWidth="1"/>
    <col min="21" max="21" width="13.42578125" style="352" customWidth="1"/>
    <col min="22" max="22" width="14.42578125" style="352" customWidth="1"/>
    <col min="23" max="23" width="13.42578125" style="352" customWidth="1"/>
    <col min="24" max="24" width="15.7109375" style="352" customWidth="1"/>
    <col min="25" max="25" width="6.140625" style="352" customWidth="1"/>
    <col min="26" max="26" width="6.5703125" style="352" customWidth="1"/>
    <col min="27" max="27" width="16" style="352" customWidth="1"/>
    <col min="28" max="33" width="13.42578125" style="352" customWidth="1"/>
    <col min="34" max="34" width="12.85546875" style="352" customWidth="1"/>
    <col min="35" max="35" width="24.140625" style="352" customWidth="1"/>
    <col min="36" max="36" width="23.42578125" style="352" customWidth="1"/>
    <col min="37" max="37" width="16.85546875" style="352" bestFit="1" customWidth="1"/>
    <col min="38" max="38" width="17" style="352" hidden="1" customWidth="1"/>
    <col min="39" max="39" width="33.5703125" style="354" customWidth="1"/>
    <col min="40" max="97" width="9.140625" style="78"/>
    <col min="98" max="256" width="9.140625" style="350"/>
    <col min="257" max="257" width="0" style="350" hidden="1" customWidth="1"/>
    <col min="258" max="258" width="6" style="350" customWidth="1"/>
    <col min="259" max="259" width="47.5703125" style="350" customWidth="1"/>
    <col min="260" max="260" width="9.140625" style="350"/>
    <col min="261" max="261" width="4.85546875" style="350" customWidth="1"/>
    <col min="262" max="262" width="5.5703125" style="350" customWidth="1"/>
    <col min="263" max="263" width="17.5703125" style="350" customWidth="1"/>
    <col min="264" max="270" width="5.42578125" style="350" customWidth="1"/>
    <col min="271" max="271" width="6.7109375" style="350" customWidth="1"/>
    <col min="272" max="276" width="5.42578125" style="350" customWidth="1"/>
    <col min="277" max="277" width="13.42578125" style="350" customWidth="1"/>
    <col min="278" max="278" width="14.42578125" style="350" customWidth="1"/>
    <col min="279" max="279" width="13.42578125" style="350" customWidth="1"/>
    <col min="280" max="280" width="15.7109375" style="350" customWidth="1"/>
    <col min="281" max="281" width="6.140625" style="350" customWidth="1"/>
    <col min="282" max="282" width="6.5703125" style="350" customWidth="1"/>
    <col min="283" max="283" width="16" style="350" customWidth="1"/>
    <col min="284" max="289" width="13.42578125" style="350" customWidth="1"/>
    <col min="290" max="290" width="12.85546875" style="350" customWidth="1"/>
    <col min="291" max="291" width="24.140625" style="350" customWidth="1"/>
    <col min="292" max="292" width="23.42578125" style="350" customWidth="1"/>
    <col min="293" max="293" width="16.85546875" style="350" bestFit="1" customWidth="1"/>
    <col min="294" max="294" width="0" style="350" hidden="1" customWidth="1"/>
    <col min="295" max="295" width="33.5703125" style="350" customWidth="1"/>
    <col min="296" max="512" width="9.140625" style="350"/>
    <col min="513" max="513" width="0" style="350" hidden="1" customWidth="1"/>
    <col min="514" max="514" width="6" style="350" customWidth="1"/>
    <col min="515" max="515" width="47.5703125" style="350" customWidth="1"/>
    <col min="516" max="516" width="9.140625" style="350"/>
    <col min="517" max="517" width="4.85546875" style="350" customWidth="1"/>
    <col min="518" max="518" width="5.5703125" style="350" customWidth="1"/>
    <col min="519" max="519" width="17.5703125" style="350" customWidth="1"/>
    <col min="520" max="526" width="5.42578125" style="350" customWidth="1"/>
    <col min="527" max="527" width="6.7109375" style="350" customWidth="1"/>
    <col min="528" max="532" width="5.42578125" style="350" customWidth="1"/>
    <col min="533" max="533" width="13.42578125" style="350" customWidth="1"/>
    <col min="534" max="534" width="14.42578125" style="350" customWidth="1"/>
    <col min="535" max="535" width="13.42578125" style="350" customWidth="1"/>
    <col min="536" max="536" width="15.7109375" style="350" customWidth="1"/>
    <col min="537" max="537" width="6.140625" style="350" customWidth="1"/>
    <col min="538" max="538" width="6.5703125" style="350" customWidth="1"/>
    <col min="539" max="539" width="16" style="350" customWidth="1"/>
    <col min="540" max="545" width="13.42578125" style="350" customWidth="1"/>
    <col min="546" max="546" width="12.85546875" style="350" customWidth="1"/>
    <col min="547" max="547" width="24.140625" style="350" customWidth="1"/>
    <col min="548" max="548" width="23.42578125" style="350" customWidth="1"/>
    <col min="549" max="549" width="16.85546875" style="350" bestFit="1" customWidth="1"/>
    <col min="550" max="550" width="0" style="350" hidden="1" customWidth="1"/>
    <col min="551" max="551" width="33.5703125" style="350" customWidth="1"/>
    <col min="552" max="768" width="9.140625" style="350"/>
    <col min="769" max="769" width="0" style="350" hidden="1" customWidth="1"/>
    <col min="770" max="770" width="6" style="350" customWidth="1"/>
    <col min="771" max="771" width="47.5703125" style="350" customWidth="1"/>
    <col min="772" max="772" width="9.140625" style="350"/>
    <col min="773" max="773" width="4.85546875" style="350" customWidth="1"/>
    <col min="774" max="774" width="5.5703125" style="350" customWidth="1"/>
    <col min="775" max="775" width="17.5703125" style="350" customWidth="1"/>
    <col min="776" max="782" width="5.42578125" style="350" customWidth="1"/>
    <col min="783" max="783" width="6.7109375" style="350" customWidth="1"/>
    <col min="784" max="788" width="5.42578125" style="350" customWidth="1"/>
    <col min="789" max="789" width="13.42578125" style="350" customWidth="1"/>
    <col min="790" max="790" width="14.42578125" style="350" customWidth="1"/>
    <col min="791" max="791" width="13.42578125" style="350" customWidth="1"/>
    <col min="792" max="792" width="15.7109375" style="350" customWidth="1"/>
    <col min="793" max="793" width="6.140625" style="350" customWidth="1"/>
    <col min="794" max="794" width="6.5703125" style="350" customWidth="1"/>
    <col min="795" max="795" width="16" style="350" customWidth="1"/>
    <col min="796" max="801" width="13.42578125" style="350" customWidth="1"/>
    <col min="802" max="802" width="12.85546875" style="350" customWidth="1"/>
    <col min="803" max="803" width="24.140625" style="350" customWidth="1"/>
    <col min="804" max="804" width="23.42578125" style="350" customWidth="1"/>
    <col min="805" max="805" width="16.85546875" style="350" bestFit="1" customWidth="1"/>
    <col min="806" max="806" width="0" style="350" hidden="1" customWidth="1"/>
    <col min="807" max="807" width="33.5703125" style="350" customWidth="1"/>
    <col min="808" max="1024" width="9.140625" style="350"/>
    <col min="1025" max="1025" width="0" style="350" hidden="1" customWidth="1"/>
    <col min="1026" max="1026" width="6" style="350" customWidth="1"/>
    <col min="1027" max="1027" width="47.5703125" style="350" customWidth="1"/>
    <col min="1028" max="1028" width="9.140625" style="350"/>
    <col min="1029" max="1029" width="4.85546875" style="350" customWidth="1"/>
    <col min="1030" max="1030" width="5.5703125" style="350" customWidth="1"/>
    <col min="1031" max="1031" width="17.5703125" style="350" customWidth="1"/>
    <col min="1032" max="1038" width="5.42578125" style="350" customWidth="1"/>
    <col min="1039" max="1039" width="6.7109375" style="350" customWidth="1"/>
    <col min="1040" max="1044" width="5.42578125" style="350" customWidth="1"/>
    <col min="1045" max="1045" width="13.42578125" style="350" customWidth="1"/>
    <col min="1046" max="1046" width="14.42578125" style="350" customWidth="1"/>
    <col min="1047" max="1047" width="13.42578125" style="350" customWidth="1"/>
    <col min="1048" max="1048" width="15.7109375" style="350" customWidth="1"/>
    <col min="1049" max="1049" width="6.140625" style="350" customWidth="1"/>
    <col min="1050" max="1050" width="6.5703125" style="350" customWidth="1"/>
    <col min="1051" max="1051" width="16" style="350" customWidth="1"/>
    <col min="1052" max="1057" width="13.42578125" style="350" customWidth="1"/>
    <col min="1058" max="1058" width="12.85546875" style="350" customWidth="1"/>
    <col min="1059" max="1059" width="24.140625" style="350" customWidth="1"/>
    <col min="1060" max="1060" width="23.42578125" style="350" customWidth="1"/>
    <col min="1061" max="1061" width="16.85546875" style="350" bestFit="1" customWidth="1"/>
    <col min="1062" max="1062" width="0" style="350" hidden="1" customWidth="1"/>
    <col min="1063" max="1063" width="33.5703125" style="350" customWidth="1"/>
    <col min="1064" max="1280" width="9.140625" style="350"/>
    <col min="1281" max="1281" width="0" style="350" hidden="1" customWidth="1"/>
    <col min="1282" max="1282" width="6" style="350" customWidth="1"/>
    <col min="1283" max="1283" width="47.5703125" style="350" customWidth="1"/>
    <col min="1284" max="1284" width="9.140625" style="350"/>
    <col min="1285" max="1285" width="4.85546875" style="350" customWidth="1"/>
    <col min="1286" max="1286" width="5.5703125" style="350" customWidth="1"/>
    <col min="1287" max="1287" width="17.5703125" style="350" customWidth="1"/>
    <col min="1288" max="1294" width="5.42578125" style="350" customWidth="1"/>
    <col min="1295" max="1295" width="6.7109375" style="350" customWidth="1"/>
    <col min="1296" max="1300" width="5.42578125" style="350" customWidth="1"/>
    <col min="1301" max="1301" width="13.42578125" style="350" customWidth="1"/>
    <col min="1302" max="1302" width="14.42578125" style="350" customWidth="1"/>
    <col min="1303" max="1303" width="13.42578125" style="350" customWidth="1"/>
    <col min="1304" max="1304" width="15.7109375" style="350" customWidth="1"/>
    <col min="1305" max="1305" width="6.140625" style="350" customWidth="1"/>
    <col min="1306" max="1306" width="6.5703125" style="350" customWidth="1"/>
    <col min="1307" max="1307" width="16" style="350" customWidth="1"/>
    <col min="1308" max="1313" width="13.42578125" style="350" customWidth="1"/>
    <col min="1314" max="1314" width="12.85546875" style="350" customWidth="1"/>
    <col min="1315" max="1315" width="24.140625" style="350" customWidth="1"/>
    <col min="1316" max="1316" width="23.42578125" style="350" customWidth="1"/>
    <col min="1317" max="1317" width="16.85546875" style="350" bestFit="1" customWidth="1"/>
    <col min="1318" max="1318" width="0" style="350" hidden="1" customWidth="1"/>
    <col min="1319" max="1319" width="33.5703125" style="350" customWidth="1"/>
    <col min="1320" max="1536" width="9.140625" style="350"/>
    <col min="1537" max="1537" width="0" style="350" hidden="1" customWidth="1"/>
    <col min="1538" max="1538" width="6" style="350" customWidth="1"/>
    <col min="1539" max="1539" width="47.5703125" style="350" customWidth="1"/>
    <col min="1540" max="1540" width="9.140625" style="350"/>
    <col min="1541" max="1541" width="4.85546875" style="350" customWidth="1"/>
    <col min="1542" max="1542" width="5.5703125" style="350" customWidth="1"/>
    <col min="1543" max="1543" width="17.5703125" style="350" customWidth="1"/>
    <col min="1544" max="1550" width="5.42578125" style="350" customWidth="1"/>
    <col min="1551" max="1551" width="6.7109375" style="350" customWidth="1"/>
    <col min="1552" max="1556" width="5.42578125" style="350" customWidth="1"/>
    <col min="1557" max="1557" width="13.42578125" style="350" customWidth="1"/>
    <col min="1558" max="1558" width="14.42578125" style="350" customWidth="1"/>
    <col min="1559" max="1559" width="13.42578125" style="350" customWidth="1"/>
    <col min="1560" max="1560" width="15.7109375" style="350" customWidth="1"/>
    <col min="1561" max="1561" width="6.140625" style="350" customWidth="1"/>
    <col min="1562" max="1562" width="6.5703125" style="350" customWidth="1"/>
    <col min="1563" max="1563" width="16" style="350" customWidth="1"/>
    <col min="1564" max="1569" width="13.42578125" style="350" customWidth="1"/>
    <col min="1570" max="1570" width="12.85546875" style="350" customWidth="1"/>
    <col min="1571" max="1571" width="24.140625" style="350" customWidth="1"/>
    <col min="1572" max="1572" width="23.42578125" style="350" customWidth="1"/>
    <col min="1573" max="1573" width="16.85546875" style="350" bestFit="1" customWidth="1"/>
    <col min="1574" max="1574" width="0" style="350" hidden="1" customWidth="1"/>
    <col min="1575" max="1575" width="33.5703125" style="350" customWidth="1"/>
    <col min="1576" max="1792" width="9.140625" style="350"/>
    <col min="1793" max="1793" width="0" style="350" hidden="1" customWidth="1"/>
    <col min="1794" max="1794" width="6" style="350" customWidth="1"/>
    <col min="1795" max="1795" width="47.5703125" style="350" customWidth="1"/>
    <col min="1796" max="1796" width="9.140625" style="350"/>
    <col min="1797" max="1797" width="4.85546875" style="350" customWidth="1"/>
    <col min="1798" max="1798" width="5.5703125" style="350" customWidth="1"/>
    <col min="1799" max="1799" width="17.5703125" style="350" customWidth="1"/>
    <col min="1800" max="1806" width="5.42578125" style="350" customWidth="1"/>
    <col min="1807" max="1807" width="6.7109375" style="350" customWidth="1"/>
    <col min="1808" max="1812" width="5.42578125" style="350" customWidth="1"/>
    <col min="1813" max="1813" width="13.42578125" style="350" customWidth="1"/>
    <col min="1814" max="1814" width="14.42578125" style="350" customWidth="1"/>
    <col min="1815" max="1815" width="13.42578125" style="350" customWidth="1"/>
    <col min="1816" max="1816" width="15.7109375" style="350" customWidth="1"/>
    <col min="1817" max="1817" width="6.140625" style="350" customWidth="1"/>
    <col min="1818" max="1818" width="6.5703125" style="350" customWidth="1"/>
    <col min="1819" max="1819" width="16" style="350" customWidth="1"/>
    <col min="1820" max="1825" width="13.42578125" style="350" customWidth="1"/>
    <col min="1826" max="1826" width="12.85546875" style="350" customWidth="1"/>
    <col min="1827" max="1827" width="24.140625" style="350" customWidth="1"/>
    <col min="1828" max="1828" width="23.42578125" style="350" customWidth="1"/>
    <col min="1829" max="1829" width="16.85546875" style="350" bestFit="1" customWidth="1"/>
    <col min="1830" max="1830" width="0" style="350" hidden="1" customWidth="1"/>
    <col min="1831" max="1831" width="33.5703125" style="350" customWidth="1"/>
    <col min="1832" max="2048" width="9.140625" style="350"/>
    <col min="2049" max="2049" width="0" style="350" hidden="1" customWidth="1"/>
    <col min="2050" max="2050" width="6" style="350" customWidth="1"/>
    <col min="2051" max="2051" width="47.5703125" style="350" customWidth="1"/>
    <col min="2052" max="2052" width="9.140625" style="350"/>
    <col min="2053" max="2053" width="4.85546875" style="350" customWidth="1"/>
    <col min="2054" max="2054" width="5.5703125" style="350" customWidth="1"/>
    <col min="2055" max="2055" width="17.5703125" style="350" customWidth="1"/>
    <col min="2056" max="2062" width="5.42578125" style="350" customWidth="1"/>
    <col min="2063" max="2063" width="6.7109375" style="350" customWidth="1"/>
    <col min="2064" max="2068" width="5.42578125" style="350" customWidth="1"/>
    <col min="2069" max="2069" width="13.42578125" style="350" customWidth="1"/>
    <col min="2070" max="2070" width="14.42578125" style="350" customWidth="1"/>
    <col min="2071" max="2071" width="13.42578125" style="350" customWidth="1"/>
    <col min="2072" max="2072" width="15.7109375" style="350" customWidth="1"/>
    <col min="2073" max="2073" width="6.140625" style="350" customWidth="1"/>
    <col min="2074" max="2074" width="6.5703125" style="350" customWidth="1"/>
    <col min="2075" max="2075" width="16" style="350" customWidth="1"/>
    <col min="2076" max="2081" width="13.42578125" style="350" customWidth="1"/>
    <col min="2082" max="2082" width="12.85546875" style="350" customWidth="1"/>
    <col min="2083" max="2083" width="24.140625" style="350" customWidth="1"/>
    <col min="2084" max="2084" width="23.42578125" style="350" customWidth="1"/>
    <col min="2085" max="2085" width="16.85546875" style="350" bestFit="1" customWidth="1"/>
    <col min="2086" max="2086" width="0" style="350" hidden="1" customWidth="1"/>
    <col min="2087" max="2087" width="33.5703125" style="350" customWidth="1"/>
    <col min="2088" max="2304" width="9.140625" style="350"/>
    <col min="2305" max="2305" width="0" style="350" hidden="1" customWidth="1"/>
    <col min="2306" max="2306" width="6" style="350" customWidth="1"/>
    <col min="2307" max="2307" width="47.5703125" style="350" customWidth="1"/>
    <col min="2308" max="2308" width="9.140625" style="350"/>
    <col min="2309" max="2309" width="4.85546875" style="350" customWidth="1"/>
    <col min="2310" max="2310" width="5.5703125" style="350" customWidth="1"/>
    <col min="2311" max="2311" width="17.5703125" style="350" customWidth="1"/>
    <col min="2312" max="2318" width="5.42578125" style="350" customWidth="1"/>
    <col min="2319" max="2319" width="6.7109375" style="350" customWidth="1"/>
    <col min="2320" max="2324" width="5.42578125" style="350" customWidth="1"/>
    <col min="2325" max="2325" width="13.42578125" style="350" customWidth="1"/>
    <col min="2326" max="2326" width="14.42578125" style="350" customWidth="1"/>
    <col min="2327" max="2327" width="13.42578125" style="350" customWidth="1"/>
    <col min="2328" max="2328" width="15.7109375" style="350" customWidth="1"/>
    <col min="2329" max="2329" width="6.140625" style="350" customWidth="1"/>
    <col min="2330" max="2330" width="6.5703125" style="350" customWidth="1"/>
    <col min="2331" max="2331" width="16" style="350" customWidth="1"/>
    <col min="2332" max="2337" width="13.42578125" style="350" customWidth="1"/>
    <col min="2338" max="2338" width="12.85546875" style="350" customWidth="1"/>
    <col min="2339" max="2339" width="24.140625" style="350" customWidth="1"/>
    <col min="2340" max="2340" width="23.42578125" style="350" customWidth="1"/>
    <col min="2341" max="2341" width="16.85546875" style="350" bestFit="1" customWidth="1"/>
    <col min="2342" max="2342" width="0" style="350" hidden="1" customWidth="1"/>
    <col min="2343" max="2343" width="33.5703125" style="350" customWidth="1"/>
    <col min="2344" max="2560" width="9.140625" style="350"/>
    <col min="2561" max="2561" width="0" style="350" hidden="1" customWidth="1"/>
    <col min="2562" max="2562" width="6" style="350" customWidth="1"/>
    <col min="2563" max="2563" width="47.5703125" style="350" customWidth="1"/>
    <col min="2564" max="2564" width="9.140625" style="350"/>
    <col min="2565" max="2565" width="4.85546875" style="350" customWidth="1"/>
    <col min="2566" max="2566" width="5.5703125" style="350" customWidth="1"/>
    <col min="2567" max="2567" width="17.5703125" style="350" customWidth="1"/>
    <col min="2568" max="2574" width="5.42578125" style="350" customWidth="1"/>
    <col min="2575" max="2575" width="6.7109375" style="350" customWidth="1"/>
    <col min="2576" max="2580" width="5.42578125" style="350" customWidth="1"/>
    <col min="2581" max="2581" width="13.42578125" style="350" customWidth="1"/>
    <col min="2582" max="2582" width="14.42578125" style="350" customWidth="1"/>
    <col min="2583" max="2583" width="13.42578125" style="350" customWidth="1"/>
    <col min="2584" max="2584" width="15.7109375" style="350" customWidth="1"/>
    <col min="2585" max="2585" width="6.140625" style="350" customWidth="1"/>
    <col min="2586" max="2586" width="6.5703125" style="350" customWidth="1"/>
    <col min="2587" max="2587" width="16" style="350" customWidth="1"/>
    <col min="2588" max="2593" width="13.42578125" style="350" customWidth="1"/>
    <col min="2594" max="2594" width="12.85546875" style="350" customWidth="1"/>
    <col min="2595" max="2595" width="24.140625" style="350" customWidth="1"/>
    <col min="2596" max="2596" width="23.42578125" style="350" customWidth="1"/>
    <col min="2597" max="2597" width="16.85546875" style="350" bestFit="1" customWidth="1"/>
    <col min="2598" max="2598" width="0" style="350" hidden="1" customWidth="1"/>
    <col min="2599" max="2599" width="33.5703125" style="350" customWidth="1"/>
    <col min="2600" max="2816" width="9.140625" style="350"/>
    <col min="2817" max="2817" width="0" style="350" hidden="1" customWidth="1"/>
    <col min="2818" max="2818" width="6" style="350" customWidth="1"/>
    <col min="2819" max="2819" width="47.5703125" style="350" customWidth="1"/>
    <col min="2820" max="2820" width="9.140625" style="350"/>
    <col min="2821" max="2821" width="4.85546875" style="350" customWidth="1"/>
    <col min="2822" max="2822" width="5.5703125" style="350" customWidth="1"/>
    <col min="2823" max="2823" width="17.5703125" style="350" customWidth="1"/>
    <col min="2824" max="2830" width="5.42578125" style="350" customWidth="1"/>
    <col min="2831" max="2831" width="6.7109375" style="350" customWidth="1"/>
    <col min="2832" max="2836" width="5.42578125" style="350" customWidth="1"/>
    <col min="2837" max="2837" width="13.42578125" style="350" customWidth="1"/>
    <col min="2838" max="2838" width="14.42578125" style="350" customWidth="1"/>
    <col min="2839" max="2839" width="13.42578125" style="350" customWidth="1"/>
    <col min="2840" max="2840" width="15.7109375" style="350" customWidth="1"/>
    <col min="2841" max="2841" width="6.140625" style="350" customWidth="1"/>
    <col min="2842" max="2842" width="6.5703125" style="350" customWidth="1"/>
    <col min="2843" max="2843" width="16" style="350" customWidth="1"/>
    <col min="2844" max="2849" width="13.42578125" style="350" customWidth="1"/>
    <col min="2850" max="2850" width="12.85546875" style="350" customWidth="1"/>
    <col min="2851" max="2851" width="24.140625" style="350" customWidth="1"/>
    <col min="2852" max="2852" width="23.42578125" style="350" customWidth="1"/>
    <col min="2853" max="2853" width="16.85546875" style="350" bestFit="1" customWidth="1"/>
    <col min="2854" max="2854" width="0" style="350" hidden="1" customWidth="1"/>
    <col min="2855" max="2855" width="33.5703125" style="350" customWidth="1"/>
    <col min="2856" max="3072" width="9.140625" style="350"/>
    <col min="3073" max="3073" width="0" style="350" hidden="1" customWidth="1"/>
    <col min="3074" max="3074" width="6" style="350" customWidth="1"/>
    <col min="3075" max="3075" width="47.5703125" style="350" customWidth="1"/>
    <col min="3076" max="3076" width="9.140625" style="350"/>
    <col min="3077" max="3077" width="4.85546875" style="350" customWidth="1"/>
    <col min="3078" max="3078" width="5.5703125" style="350" customWidth="1"/>
    <col min="3079" max="3079" width="17.5703125" style="350" customWidth="1"/>
    <col min="3080" max="3086" width="5.42578125" style="350" customWidth="1"/>
    <col min="3087" max="3087" width="6.7109375" style="350" customWidth="1"/>
    <col min="3088" max="3092" width="5.42578125" style="350" customWidth="1"/>
    <col min="3093" max="3093" width="13.42578125" style="350" customWidth="1"/>
    <col min="3094" max="3094" width="14.42578125" style="350" customWidth="1"/>
    <col min="3095" max="3095" width="13.42578125" style="350" customWidth="1"/>
    <col min="3096" max="3096" width="15.7109375" style="350" customWidth="1"/>
    <col min="3097" max="3097" width="6.140625" style="350" customWidth="1"/>
    <col min="3098" max="3098" width="6.5703125" style="350" customWidth="1"/>
    <col min="3099" max="3099" width="16" style="350" customWidth="1"/>
    <col min="3100" max="3105" width="13.42578125" style="350" customWidth="1"/>
    <col min="3106" max="3106" width="12.85546875" style="350" customWidth="1"/>
    <col min="3107" max="3107" width="24.140625" style="350" customWidth="1"/>
    <col min="3108" max="3108" width="23.42578125" style="350" customWidth="1"/>
    <col min="3109" max="3109" width="16.85546875" style="350" bestFit="1" customWidth="1"/>
    <col min="3110" max="3110" width="0" style="350" hidden="1" customWidth="1"/>
    <col min="3111" max="3111" width="33.5703125" style="350" customWidth="1"/>
    <col min="3112" max="3328" width="9.140625" style="350"/>
    <col min="3329" max="3329" width="0" style="350" hidden="1" customWidth="1"/>
    <col min="3330" max="3330" width="6" style="350" customWidth="1"/>
    <col min="3331" max="3331" width="47.5703125" style="350" customWidth="1"/>
    <col min="3332" max="3332" width="9.140625" style="350"/>
    <col min="3333" max="3333" width="4.85546875" style="350" customWidth="1"/>
    <col min="3334" max="3334" width="5.5703125" style="350" customWidth="1"/>
    <col min="3335" max="3335" width="17.5703125" style="350" customWidth="1"/>
    <col min="3336" max="3342" width="5.42578125" style="350" customWidth="1"/>
    <col min="3343" max="3343" width="6.7109375" style="350" customWidth="1"/>
    <col min="3344" max="3348" width="5.42578125" style="350" customWidth="1"/>
    <col min="3349" max="3349" width="13.42578125" style="350" customWidth="1"/>
    <col min="3350" max="3350" width="14.42578125" style="350" customWidth="1"/>
    <col min="3351" max="3351" width="13.42578125" style="350" customWidth="1"/>
    <col min="3352" max="3352" width="15.7109375" style="350" customWidth="1"/>
    <col min="3353" max="3353" width="6.140625" style="350" customWidth="1"/>
    <col min="3354" max="3354" width="6.5703125" style="350" customWidth="1"/>
    <col min="3355" max="3355" width="16" style="350" customWidth="1"/>
    <col min="3356" max="3361" width="13.42578125" style="350" customWidth="1"/>
    <col min="3362" max="3362" width="12.85546875" style="350" customWidth="1"/>
    <col min="3363" max="3363" width="24.140625" style="350" customWidth="1"/>
    <col min="3364" max="3364" width="23.42578125" style="350" customWidth="1"/>
    <col min="3365" max="3365" width="16.85546875" style="350" bestFit="1" customWidth="1"/>
    <col min="3366" max="3366" width="0" style="350" hidden="1" customWidth="1"/>
    <col min="3367" max="3367" width="33.5703125" style="350" customWidth="1"/>
    <col min="3368" max="3584" width="9.140625" style="350"/>
    <col min="3585" max="3585" width="0" style="350" hidden="1" customWidth="1"/>
    <col min="3586" max="3586" width="6" style="350" customWidth="1"/>
    <col min="3587" max="3587" width="47.5703125" style="350" customWidth="1"/>
    <col min="3588" max="3588" width="9.140625" style="350"/>
    <col min="3589" max="3589" width="4.85546875" style="350" customWidth="1"/>
    <col min="3590" max="3590" width="5.5703125" style="350" customWidth="1"/>
    <col min="3591" max="3591" width="17.5703125" style="350" customWidth="1"/>
    <col min="3592" max="3598" width="5.42578125" style="350" customWidth="1"/>
    <col min="3599" max="3599" width="6.7109375" style="350" customWidth="1"/>
    <col min="3600" max="3604" width="5.42578125" style="350" customWidth="1"/>
    <col min="3605" max="3605" width="13.42578125" style="350" customWidth="1"/>
    <col min="3606" max="3606" width="14.42578125" style="350" customWidth="1"/>
    <col min="3607" max="3607" width="13.42578125" style="350" customWidth="1"/>
    <col min="3608" max="3608" width="15.7109375" style="350" customWidth="1"/>
    <col min="3609" max="3609" width="6.140625" style="350" customWidth="1"/>
    <col min="3610" max="3610" width="6.5703125" style="350" customWidth="1"/>
    <col min="3611" max="3611" width="16" style="350" customWidth="1"/>
    <col min="3612" max="3617" width="13.42578125" style="350" customWidth="1"/>
    <col min="3618" max="3618" width="12.85546875" style="350" customWidth="1"/>
    <col min="3619" max="3619" width="24.140625" style="350" customWidth="1"/>
    <col min="3620" max="3620" width="23.42578125" style="350" customWidth="1"/>
    <col min="3621" max="3621" width="16.85546875" style="350" bestFit="1" customWidth="1"/>
    <col min="3622" max="3622" width="0" style="350" hidden="1" customWidth="1"/>
    <col min="3623" max="3623" width="33.5703125" style="350" customWidth="1"/>
    <col min="3624" max="3840" width="9.140625" style="350"/>
    <col min="3841" max="3841" width="0" style="350" hidden="1" customWidth="1"/>
    <col min="3842" max="3842" width="6" style="350" customWidth="1"/>
    <col min="3843" max="3843" width="47.5703125" style="350" customWidth="1"/>
    <col min="3844" max="3844" width="9.140625" style="350"/>
    <col min="3845" max="3845" width="4.85546875" style="350" customWidth="1"/>
    <col min="3846" max="3846" width="5.5703125" style="350" customWidth="1"/>
    <col min="3847" max="3847" width="17.5703125" style="350" customWidth="1"/>
    <col min="3848" max="3854" width="5.42578125" style="350" customWidth="1"/>
    <col min="3855" max="3855" width="6.7109375" style="350" customWidth="1"/>
    <col min="3856" max="3860" width="5.42578125" style="350" customWidth="1"/>
    <col min="3861" max="3861" width="13.42578125" style="350" customWidth="1"/>
    <col min="3862" max="3862" width="14.42578125" style="350" customWidth="1"/>
    <col min="3863" max="3863" width="13.42578125" style="350" customWidth="1"/>
    <col min="3864" max="3864" width="15.7109375" style="350" customWidth="1"/>
    <col min="3865" max="3865" width="6.140625" style="350" customWidth="1"/>
    <col min="3866" max="3866" width="6.5703125" style="350" customWidth="1"/>
    <col min="3867" max="3867" width="16" style="350" customWidth="1"/>
    <col min="3868" max="3873" width="13.42578125" style="350" customWidth="1"/>
    <col min="3874" max="3874" width="12.85546875" style="350" customWidth="1"/>
    <col min="3875" max="3875" width="24.140625" style="350" customWidth="1"/>
    <col min="3876" max="3876" width="23.42578125" style="350" customWidth="1"/>
    <col min="3877" max="3877" width="16.85546875" style="350" bestFit="1" customWidth="1"/>
    <col min="3878" max="3878" width="0" style="350" hidden="1" customWidth="1"/>
    <col min="3879" max="3879" width="33.5703125" style="350" customWidth="1"/>
    <col min="3880" max="4096" width="9.140625" style="350"/>
    <col min="4097" max="4097" width="0" style="350" hidden="1" customWidth="1"/>
    <col min="4098" max="4098" width="6" style="350" customWidth="1"/>
    <col min="4099" max="4099" width="47.5703125" style="350" customWidth="1"/>
    <col min="4100" max="4100" width="9.140625" style="350"/>
    <col min="4101" max="4101" width="4.85546875" style="350" customWidth="1"/>
    <col min="4102" max="4102" width="5.5703125" style="350" customWidth="1"/>
    <col min="4103" max="4103" width="17.5703125" style="350" customWidth="1"/>
    <col min="4104" max="4110" width="5.42578125" style="350" customWidth="1"/>
    <col min="4111" max="4111" width="6.7109375" style="350" customWidth="1"/>
    <col min="4112" max="4116" width="5.42578125" style="350" customWidth="1"/>
    <col min="4117" max="4117" width="13.42578125" style="350" customWidth="1"/>
    <col min="4118" max="4118" width="14.42578125" style="350" customWidth="1"/>
    <col min="4119" max="4119" width="13.42578125" style="350" customWidth="1"/>
    <col min="4120" max="4120" width="15.7109375" style="350" customWidth="1"/>
    <col min="4121" max="4121" width="6.140625" style="350" customWidth="1"/>
    <col min="4122" max="4122" width="6.5703125" style="350" customWidth="1"/>
    <col min="4123" max="4123" width="16" style="350" customWidth="1"/>
    <col min="4124" max="4129" width="13.42578125" style="350" customWidth="1"/>
    <col min="4130" max="4130" width="12.85546875" style="350" customWidth="1"/>
    <col min="4131" max="4131" width="24.140625" style="350" customWidth="1"/>
    <col min="4132" max="4132" width="23.42578125" style="350" customWidth="1"/>
    <col min="4133" max="4133" width="16.85546875" style="350" bestFit="1" customWidth="1"/>
    <col min="4134" max="4134" width="0" style="350" hidden="1" customWidth="1"/>
    <col min="4135" max="4135" width="33.5703125" style="350" customWidth="1"/>
    <col min="4136" max="4352" width="9.140625" style="350"/>
    <col min="4353" max="4353" width="0" style="350" hidden="1" customWidth="1"/>
    <col min="4354" max="4354" width="6" style="350" customWidth="1"/>
    <col min="4355" max="4355" width="47.5703125" style="350" customWidth="1"/>
    <col min="4356" max="4356" width="9.140625" style="350"/>
    <col min="4357" max="4357" width="4.85546875" style="350" customWidth="1"/>
    <col min="4358" max="4358" width="5.5703125" style="350" customWidth="1"/>
    <col min="4359" max="4359" width="17.5703125" style="350" customWidth="1"/>
    <col min="4360" max="4366" width="5.42578125" style="350" customWidth="1"/>
    <col min="4367" max="4367" width="6.7109375" style="350" customWidth="1"/>
    <col min="4368" max="4372" width="5.42578125" style="350" customWidth="1"/>
    <col min="4373" max="4373" width="13.42578125" style="350" customWidth="1"/>
    <col min="4374" max="4374" width="14.42578125" style="350" customWidth="1"/>
    <col min="4375" max="4375" width="13.42578125" style="350" customWidth="1"/>
    <col min="4376" max="4376" width="15.7109375" style="350" customWidth="1"/>
    <col min="4377" max="4377" width="6.140625" style="350" customWidth="1"/>
    <col min="4378" max="4378" width="6.5703125" style="350" customWidth="1"/>
    <col min="4379" max="4379" width="16" style="350" customWidth="1"/>
    <col min="4380" max="4385" width="13.42578125" style="350" customWidth="1"/>
    <col min="4386" max="4386" width="12.85546875" style="350" customWidth="1"/>
    <col min="4387" max="4387" width="24.140625" style="350" customWidth="1"/>
    <col min="4388" max="4388" width="23.42578125" style="350" customWidth="1"/>
    <col min="4389" max="4389" width="16.85546875" style="350" bestFit="1" customWidth="1"/>
    <col min="4390" max="4390" width="0" style="350" hidden="1" customWidth="1"/>
    <col min="4391" max="4391" width="33.5703125" style="350" customWidth="1"/>
    <col min="4392" max="4608" width="9.140625" style="350"/>
    <col min="4609" max="4609" width="0" style="350" hidden="1" customWidth="1"/>
    <col min="4610" max="4610" width="6" style="350" customWidth="1"/>
    <col min="4611" max="4611" width="47.5703125" style="350" customWidth="1"/>
    <col min="4612" max="4612" width="9.140625" style="350"/>
    <col min="4613" max="4613" width="4.85546875" style="350" customWidth="1"/>
    <col min="4614" max="4614" width="5.5703125" style="350" customWidth="1"/>
    <col min="4615" max="4615" width="17.5703125" style="350" customWidth="1"/>
    <col min="4616" max="4622" width="5.42578125" style="350" customWidth="1"/>
    <col min="4623" max="4623" width="6.7109375" style="350" customWidth="1"/>
    <col min="4624" max="4628" width="5.42578125" style="350" customWidth="1"/>
    <col min="4629" max="4629" width="13.42578125" style="350" customWidth="1"/>
    <col min="4630" max="4630" width="14.42578125" style="350" customWidth="1"/>
    <col min="4631" max="4631" width="13.42578125" style="350" customWidth="1"/>
    <col min="4632" max="4632" width="15.7109375" style="350" customWidth="1"/>
    <col min="4633" max="4633" width="6.140625" style="350" customWidth="1"/>
    <col min="4634" max="4634" width="6.5703125" style="350" customWidth="1"/>
    <col min="4635" max="4635" width="16" style="350" customWidth="1"/>
    <col min="4636" max="4641" width="13.42578125" style="350" customWidth="1"/>
    <col min="4642" max="4642" width="12.85546875" style="350" customWidth="1"/>
    <col min="4643" max="4643" width="24.140625" style="350" customWidth="1"/>
    <col min="4644" max="4644" width="23.42578125" style="350" customWidth="1"/>
    <col min="4645" max="4645" width="16.85546875" style="350" bestFit="1" customWidth="1"/>
    <col min="4646" max="4646" width="0" style="350" hidden="1" customWidth="1"/>
    <col min="4647" max="4647" width="33.5703125" style="350" customWidth="1"/>
    <col min="4648" max="4864" width="9.140625" style="350"/>
    <col min="4865" max="4865" width="0" style="350" hidden="1" customWidth="1"/>
    <col min="4866" max="4866" width="6" style="350" customWidth="1"/>
    <col min="4867" max="4867" width="47.5703125" style="350" customWidth="1"/>
    <col min="4868" max="4868" width="9.140625" style="350"/>
    <col min="4869" max="4869" width="4.85546875" style="350" customWidth="1"/>
    <col min="4870" max="4870" width="5.5703125" style="350" customWidth="1"/>
    <col min="4871" max="4871" width="17.5703125" style="350" customWidth="1"/>
    <col min="4872" max="4878" width="5.42578125" style="350" customWidth="1"/>
    <col min="4879" max="4879" width="6.7109375" style="350" customWidth="1"/>
    <col min="4880" max="4884" width="5.42578125" style="350" customWidth="1"/>
    <col min="4885" max="4885" width="13.42578125" style="350" customWidth="1"/>
    <col min="4886" max="4886" width="14.42578125" style="350" customWidth="1"/>
    <col min="4887" max="4887" width="13.42578125" style="350" customWidth="1"/>
    <col min="4888" max="4888" width="15.7109375" style="350" customWidth="1"/>
    <col min="4889" max="4889" width="6.140625" style="350" customWidth="1"/>
    <col min="4890" max="4890" width="6.5703125" style="350" customWidth="1"/>
    <col min="4891" max="4891" width="16" style="350" customWidth="1"/>
    <col min="4892" max="4897" width="13.42578125" style="350" customWidth="1"/>
    <col min="4898" max="4898" width="12.85546875" style="350" customWidth="1"/>
    <col min="4899" max="4899" width="24.140625" style="350" customWidth="1"/>
    <col min="4900" max="4900" width="23.42578125" style="350" customWidth="1"/>
    <col min="4901" max="4901" width="16.85546875" style="350" bestFit="1" customWidth="1"/>
    <col min="4902" max="4902" width="0" style="350" hidden="1" customWidth="1"/>
    <col min="4903" max="4903" width="33.5703125" style="350" customWidth="1"/>
    <col min="4904" max="5120" width="9.140625" style="350"/>
    <col min="5121" max="5121" width="0" style="350" hidden="1" customWidth="1"/>
    <col min="5122" max="5122" width="6" style="350" customWidth="1"/>
    <col min="5123" max="5123" width="47.5703125" style="350" customWidth="1"/>
    <col min="5124" max="5124" width="9.140625" style="350"/>
    <col min="5125" max="5125" width="4.85546875" style="350" customWidth="1"/>
    <col min="5126" max="5126" width="5.5703125" style="350" customWidth="1"/>
    <col min="5127" max="5127" width="17.5703125" style="350" customWidth="1"/>
    <col min="5128" max="5134" width="5.42578125" style="350" customWidth="1"/>
    <col min="5135" max="5135" width="6.7109375" style="350" customWidth="1"/>
    <col min="5136" max="5140" width="5.42578125" style="350" customWidth="1"/>
    <col min="5141" max="5141" width="13.42578125" style="350" customWidth="1"/>
    <col min="5142" max="5142" width="14.42578125" style="350" customWidth="1"/>
    <col min="5143" max="5143" width="13.42578125" style="350" customWidth="1"/>
    <col min="5144" max="5144" width="15.7109375" style="350" customWidth="1"/>
    <col min="5145" max="5145" width="6.140625" style="350" customWidth="1"/>
    <col min="5146" max="5146" width="6.5703125" style="350" customWidth="1"/>
    <col min="5147" max="5147" width="16" style="350" customWidth="1"/>
    <col min="5148" max="5153" width="13.42578125" style="350" customWidth="1"/>
    <col min="5154" max="5154" width="12.85546875" style="350" customWidth="1"/>
    <col min="5155" max="5155" width="24.140625" style="350" customWidth="1"/>
    <col min="5156" max="5156" width="23.42578125" style="350" customWidth="1"/>
    <col min="5157" max="5157" width="16.85546875" style="350" bestFit="1" customWidth="1"/>
    <col min="5158" max="5158" width="0" style="350" hidden="1" customWidth="1"/>
    <col min="5159" max="5159" width="33.5703125" style="350" customWidth="1"/>
    <col min="5160" max="5376" width="9.140625" style="350"/>
    <col min="5377" max="5377" width="0" style="350" hidden="1" customWidth="1"/>
    <col min="5378" max="5378" width="6" style="350" customWidth="1"/>
    <col min="5379" max="5379" width="47.5703125" style="350" customWidth="1"/>
    <col min="5380" max="5380" width="9.140625" style="350"/>
    <col min="5381" max="5381" width="4.85546875" style="350" customWidth="1"/>
    <col min="5382" max="5382" width="5.5703125" style="350" customWidth="1"/>
    <col min="5383" max="5383" width="17.5703125" style="350" customWidth="1"/>
    <col min="5384" max="5390" width="5.42578125" style="350" customWidth="1"/>
    <col min="5391" max="5391" width="6.7109375" style="350" customWidth="1"/>
    <col min="5392" max="5396" width="5.42578125" style="350" customWidth="1"/>
    <col min="5397" max="5397" width="13.42578125" style="350" customWidth="1"/>
    <col min="5398" max="5398" width="14.42578125" style="350" customWidth="1"/>
    <col min="5399" max="5399" width="13.42578125" style="350" customWidth="1"/>
    <col min="5400" max="5400" width="15.7109375" style="350" customWidth="1"/>
    <col min="5401" max="5401" width="6.140625" style="350" customWidth="1"/>
    <col min="5402" max="5402" width="6.5703125" style="350" customWidth="1"/>
    <col min="5403" max="5403" width="16" style="350" customWidth="1"/>
    <col min="5404" max="5409" width="13.42578125" style="350" customWidth="1"/>
    <col min="5410" max="5410" width="12.85546875" style="350" customWidth="1"/>
    <col min="5411" max="5411" width="24.140625" style="350" customWidth="1"/>
    <col min="5412" max="5412" width="23.42578125" style="350" customWidth="1"/>
    <col min="5413" max="5413" width="16.85546875" style="350" bestFit="1" customWidth="1"/>
    <col min="5414" max="5414" width="0" style="350" hidden="1" customWidth="1"/>
    <col min="5415" max="5415" width="33.5703125" style="350" customWidth="1"/>
    <col min="5416" max="5632" width="9.140625" style="350"/>
    <col min="5633" max="5633" width="0" style="350" hidden="1" customWidth="1"/>
    <col min="5634" max="5634" width="6" style="350" customWidth="1"/>
    <col min="5635" max="5635" width="47.5703125" style="350" customWidth="1"/>
    <col min="5636" max="5636" width="9.140625" style="350"/>
    <col min="5637" max="5637" width="4.85546875" style="350" customWidth="1"/>
    <col min="5638" max="5638" width="5.5703125" style="350" customWidth="1"/>
    <col min="5639" max="5639" width="17.5703125" style="350" customWidth="1"/>
    <col min="5640" max="5646" width="5.42578125" style="350" customWidth="1"/>
    <col min="5647" max="5647" width="6.7109375" style="350" customWidth="1"/>
    <col min="5648" max="5652" width="5.42578125" style="350" customWidth="1"/>
    <col min="5653" max="5653" width="13.42578125" style="350" customWidth="1"/>
    <col min="5654" max="5654" width="14.42578125" style="350" customWidth="1"/>
    <col min="5655" max="5655" width="13.42578125" style="350" customWidth="1"/>
    <col min="5656" max="5656" width="15.7109375" style="350" customWidth="1"/>
    <col min="5657" max="5657" width="6.140625" style="350" customWidth="1"/>
    <col min="5658" max="5658" width="6.5703125" style="350" customWidth="1"/>
    <col min="5659" max="5659" width="16" style="350" customWidth="1"/>
    <col min="5660" max="5665" width="13.42578125" style="350" customWidth="1"/>
    <col min="5666" max="5666" width="12.85546875" style="350" customWidth="1"/>
    <col min="5667" max="5667" width="24.140625" style="350" customWidth="1"/>
    <col min="5668" max="5668" width="23.42578125" style="350" customWidth="1"/>
    <col min="5669" max="5669" width="16.85546875" style="350" bestFit="1" customWidth="1"/>
    <col min="5670" max="5670" width="0" style="350" hidden="1" customWidth="1"/>
    <col min="5671" max="5671" width="33.5703125" style="350" customWidth="1"/>
    <col min="5672" max="5888" width="9.140625" style="350"/>
    <col min="5889" max="5889" width="0" style="350" hidden="1" customWidth="1"/>
    <col min="5890" max="5890" width="6" style="350" customWidth="1"/>
    <col min="5891" max="5891" width="47.5703125" style="350" customWidth="1"/>
    <col min="5892" max="5892" width="9.140625" style="350"/>
    <col min="5893" max="5893" width="4.85546875" style="350" customWidth="1"/>
    <col min="5894" max="5894" width="5.5703125" style="350" customWidth="1"/>
    <col min="5895" max="5895" width="17.5703125" style="350" customWidth="1"/>
    <col min="5896" max="5902" width="5.42578125" style="350" customWidth="1"/>
    <col min="5903" max="5903" width="6.7109375" style="350" customWidth="1"/>
    <col min="5904" max="5908" width="5.42578125" style="350" customWidth="1"/>
    <col min="5909" max="5909" width="13.42578125" style="350" customWidth="1"/>
    <col min="5910" max="5910" width="14.42578125" style="350" customWidth="1"/>
    <col min="5911" max="5911" width="13.42578125" style="350" customWidth="1"/>
    <col min="5912" max="5912" width="15.7109375" style="350" customWidth="1"/>
    <col min="5913" max="5913" width="6.140625" style="350" customWidth="1"/>
    <col min="5914" max="5914" width="6.5703125" style="350" customWidth="1"/>
    <col min="5915" max="5915" width="16" style="350" customWidth="1"/>
    <col min="5916" max="5921" width="13.42578125" style="350" customWidth="1"/>
    <col min="5922" max="5922" width="12.85546875" style="350" customWidth="1"/>
    <col min="5923" max="5923" width="24.140625" style="350" customWidth="1"/>
    <col min="5924" max="5924" width="23.42578125" style="350" customWidth="1"/>
    <col min="5925" max="5925" width="16.85546875" style="350" bestFit="1" customWidth="1"/>
    <col min="5926" max="5926" width="0" style="350" hidden="1" customWidth="1"/>
    <col min="5927" max="5927" width="33.5703125" style="350" customWidth="1"/>
    <col min="5928" max="6144" width="9.140625" style="350"/>
    <col min="6145" max="6145" width="0" style="350" hidden="1" customWidth="1"/>
    <col min="6146" max="6146" width="6" style="350" customWidth="1"/>
    <col min="6147" max="6147" width="47.5703125" style="350" customWidth="1"/>
    <col min="6148" max="6148" width="9.140625" style="350"/>
    <col min="6149" max="6149" width="4.85546875" style="350" customWidth="1"/>
    <col min="6150" max="6150" width="5.5703125" style="350" customWidth="1"/>
    <col min="6151" max="6151" width="17.5703125" style="350" customWidth="1"/>
    <col min="6152" max="6158" width="5.42578125" style="350" customWidth="1"/>
    <col min="6159" max="6159" width="6.7109375" style="350" customWidth="1"/>
    <col min="6160" max="6164" width="5.42578125" style="350" customWidth="1"/>
    <col min="6165" max="6165" width="13.42578125" style="350" customWidth="1"/>
    <col min="6166" max="6166" width="14.42578125" style="350" customWidth="1"/>
    <col min="6167" max="6167" width="13.42578125" style="350" customWidth="1"/>
    <col min="6168" max="6168" width="15.7109375" style="350" customWidth="1"/>
    <col min="6169" max="6169" width="6.140625" style="350" customWidth="1"/>
    <col min="6170" max="6170" width="6.5703125" style="350" customWidth="1"/>
    <col min="6171" max="6171" width="16" style="350" customWidth="1"/>
    <col min="6172" max="6177" width="13.42578125" style="350" customWidth="1"/>
    <col min="6178" max="6178" width="12.85546875" style="350" customWidth="1"/>
    <col min="6179" max="6179" width="24.140625" style="350" customWidth="1"/>
    <col min="6180" max="6180" width="23.42578125" style="350" customWidth="1"/>
    <col min="6181" max="6181" width="16.85546875" style="350" bestFit="1" customWidth="1"/>
    <col min="6182" max="6182" width="0" style="350" hidden="1" customWidth="1"/>
    <col min="6183" max="6183" width="33.5703125" style="350" customWidth="1"/>
    <col min="6184" max="6400" width="9.140625" style="350"/>
    <col min="6401" max="6401" width="0" style="350" hidden="1" customWidth="1"/>
    <col min="6402" max="6402" width="6" style="350" customWidth="1"/>
    <col min="6403" max="6403" width="47.5703125" style="350" customWidth="1"/>
    <col min="6404" max="6404" width="9.140625" style="350"/>
    <col min="6405" max="6405" width="4.85546875" style="350" customWidth="1"/>
    <col min="6406" max="6406" width="5.5703125" style="350" customWidth="1"/>
    <col min="6407" max="6407" width="17.5703125" style="350" customWidth="1"/>
    <col min="6408" max="6414" width="5.42578125" style="350" customWidth="1"/>
    <col min="6415" max="6415" width="6.7109375" style="350" customWidth="1"/>
    <col min="6416" max="6420" width="5.42578125" style="350" customWidth="1"/>
    <col min="6421" max="6421" width="13.42578125" style="350" customWidth="1"/>
    <col min="6422" max="6422" width="14.42578125" style="350" customWidth="1"/>
    <col min="6423" max="6423" width="13.42578125" style="350" customWidth="1"/>
    <col min="6424" max="6424" width="15.7109375" style="350" customWidth="1"/>
    <col min="6425" max="6425" width="6.140625" style="350" customWidth="1"/>
    <col min="6426" max="6426" width="6.5703125" style="350" customWidth="1"/>
    <col min="6427" max="6427" width="16" style="350" customWidth="1"/>
    <col min="6428" max="6433" width="13.42578125" style="350" customWidth="1"/>
    <col min="6434" max="6434" width="12.85546875" style="350" customWidth="1"/>
    <col min="6435" max="6435" width="24.140625" style="350" customWidth="1"/>
    <col min="6436" max="6436" width="23.42578125" style="350" customWidth="1"/>
    <col min="6437" max="6437" width="16.85546875" style="350" bestFit="1" customWidth="1"/>
    <col min="6438" max="6438" width="0" style="350" hidden="1" customWidth="1"/>
    <col min="6439" max="6439" width="33.5703125" style="350" customWidth="1"/>
    <col min="6440" max="6656" width="9.140625" style="350"/>
    <col min="6657" max="6657" width="0" style="350" hidden="1" customWidth="1"/>
    <col min="6658" max="6658" width="6" style="350" customWidth="1"/>
    <col min="6659" max="6659" width="47.5703125" style="350" customWidth="1"/>
    <col min="6660" max="6660" width="9.140625" style="350"/>
    <col min="6661" max="6661" width="4.85546875" style="350" customWidth="1"/>
    <col min="6662" max="6662" width="5.5703125" style="350" customWidth="1"/>
    <col min="6663" max="6663" width="17.5703125" style="350" customWidth="1"/>
    <col min="6664" max="6670" width="5.42578125" style="350" customWidth="1"/>
    <col min="6671" max="6671" width="6.7109375" style="350" customWidth="1"/>
    <col min="6672" max="6676" width="5.42578125" style="350" customWidth="1"/>
    <col min="6677" max="6677" width="13.42578125" style="350" customWidth="1"/>
    <col min="6678" max="6678" width="14.42578125" style="350" customWidth="1"/>
    <col min="6679" max="6679" width="13.42578125" style="350" customWidth="1"/>
    <col min="6680" max="6680" width="15.7109375" style="350" customWidth="1"/>
    <col min="6681" max="6681" width="6.140625" style="350" customWidth="1"/>
    <col min="6682" max="6682" width="6.5703125" style="350" customWidth="1"/>
    <col min="6683" max="6683" width="16" style="350" customWidth="1"/>
    <col min="6684" max="6689" width="13.42578125" style="350" customWidth="1"/>
    <col min="6690" max="6690" width="12.85546875" style="350" customWidth="1"/>
    <col min="6691" max="6691" width="24.140625" style="350" customWidth="1"/>
    <col min="6692" max="6692" width="23.42578125" style="350" customWidth="1"/>
    <col min="6693" max="6693" width="16.85546875" style="350" bestFit="1" customWidth="1"/>
    <col min="6694" max="6694" width="0" style="350" hidden="1" customWidth="1"/>
    <col min="6695" max="6695" width="33.5703125" style="350" customWidth="1"/>
    <col min="6696" max="6912" width="9.140625" style="350"/>
    <col min="6913" max="6913" width="0" style="350" hidden="1" customWidth="1"/>
    <col min="6914" max="6914" width="6" style="350" customWidth="1"/>
    <col min="6915" max="6915" width="47.5703125" style="350" customWidth="1"/>
    <col min="6916" max="6916" width="9.140625" style="350"/>
    <col min="6917" max="6917" width="4.85546875" style="350" customWidth="1"/>
    <col min="6918" max="6918" width="5.5703125" style="350" customWidth="1"/>
    <col min="6919" max="6919" width="17.5703125" style="350" customWidth="1"/>
    <col min="6920" max="6926" width="5.42578125" style="350" customWidth="1"/>
    <col min="6927" max="6927" width="6.7109375" style="350" customWidth="1"/>
    <col min="6928" max="6932" width="5.42578125" style="350" customWidth="1"/>
    <col min="6933" max="6933" width="13.42578125" style="350" customWidth="1"/>
    <col min="6934" max="6934" width="14.42578125" style="350" customWidth="1"/>
    <col min="6935" max="6935" width="13.42578125" style="350" customWidth="1"/>
    <col min="6936" max="6936" width="15.7109375" style="350" customWidth="1"/>
    <col min="6937" max="6937" width="6.140625" style="350" customWidth="1"/>
    <col min="6938" max="6938" width="6.5703125" style="350" customWidth="1"/>
    <col min="6939" max="6939" width="16" style="350" customWidth="1"/>
    <col min="6940" max="6945" width="13.42578125" style="350" customWidth="1"/>
    <col min="6946" max="6946" width="12.85546875" style="350" customWidth="1"/>
    <col min="6947" max="6947" width="24.140625" style="350" customWidth="1"/>
    <col min="6948" max="6948" width="23.42578125" style="350" customWidth="1"/>
    <col min="6949" max="6949" width="16.85546875" style="350" bestFit="1" customWidth="1"/>
    <col min="6950" max="6950" width="0" style="350" hidden="1" customWidth="1"/>
    <col min="6951" max="6951" width="33.5703125" style="350" customWidth="1"/>
    <col min="6952" max="7168" width="9.140625" style="350"/>
    <col min="7169" max="7169" width="0" style="350" hidden="1" customWidth="1"/>
    <col min="7170" max="7170" width="6" style="350" customWidth="1"/>
    <col min="7171" max="7171" width="47.5703125" style="350" customWidth="1"/>
    <col min="7172" max="7172" width="9.140625" style="350"/>
    <col min="7173" max="7173" width="4.85546875" style="350" customWidth="1"/>
    <col min="7174" max="7174" width="5.5703125" style="350" customWidth="1"/>
    <col min="7175" max="7175" width="17.5703125" style="350" customWidth="1"/>
    <col min="7176" max="7182" width="5.42578125" style="350" customWidth="1"/>
    <col min="7183" max="7183" width="6.7109375" style="350" customWidth="1"/>
    <col min="7184" max="7188" width="5.42578125" style="350" customWidth="1"/>
    <col min="7189" max="7189" width="13.42578125" style="350" customWidth="1"/>
    <col min="7190" max="7190" width="14.42578125" style="350" customWidth="1"/>
    <col min="7191" max="7191" width="13.42578125" style="350" customWidth="1"/>
    <col min="7192" max="7192" width="15.7109375" style="350" customWidth="1"/>
    <col min="7193" max="7193" width="6.140625" style="350" customWidth="1"/>
    <col min="7194" max="7194" width="6.5703125" style="350" customWidth="1"/>
    <col min="7195" max="7195" width="16" style="350" customWidth="1"/>
    <col min="7196" max="7201" width="13.42578125" style="350" customWidth="1"/>
    <col min="7202" max="7202" width="12.85546875" style="350" customWidth="1"/>
    <col min="7203" max="7203" width="24.140625" style="350" customWidth="1"/>
    <col min="7204" max="7204" width="23.42578125" style="350" customWidth="1"/>
    <col min="7205" max="7205" width="16.85546875" style="350" bestFit="1" customWidth="1"/>
    <col min="7206" max="7206" width="0" style="350" hidden="1" customWidth="1"/>
    <col min="7207" max="7207" width="33.5703125" style="350" customWidth="1"/>
    <col min="7208" max="7424" width="9.140625" style="350"/>
    <col min="7425" max="7425" width="0" style="350" hidden="1" customWidth="1"/>
    <col min="7426" max="7426" width="6" style="350" customWidth="1"/>
    <col min="7427" max="7427" width="47.5703125" style="350" customWidth="1"/>
    <col min="7428" max="7428" width="9.140625" style="350"/>
    <col min="7429" max="7429" width="4.85546875" style="350" customWidth="1"/>
    <col min="7430" max="7430" width="5.5703125" style="350" customWidth="1"/>
    <col min="7431" max="7431" width="17.5703125" style="350" customWidth="1"/>
    <col min="7432" max="7438" width="5.42578125" style="350" customWidth="1"/>
    <col min="7439" max="7439" width="6.7109375" style="350" customWidth="1"/>
    <col min="7440" max="7444" width="5.42578125" style="350" customWidth="1"/>
    <col min="7445" max="7445" width="13.42578125" style="350" customWidth="1"/>
    <col min="7446" max="7446" width="14.42578125" style="350" customWidth="1"/>
    <col min="7447" max="7447" width="13.42578125" style="350" customWidth="1"/>
    <col min="7448" max="7448" width="15.7109375" style="350" customWidth="1"/>
    <col min="7449" max="7449" width="6.140625" style="350" customWidth="1"/>
    <col min="7450" max="7450" width="6.5703125" style="350" customWidth="1"/>
    <col min="7451" max="7451" width="16" style="350" customWidth="1"/>
    <col min="7452" max="7457" width="13.42578125" style="350" customWidth="1"/>
    <col min="7458" max="7458" width="12.85546875" style="350" customWidth="1"/>
    <col min="7459" max="7459" width="24.140625" style="350" customWidth="1"/>
    <col min="7460" max="7460" width="23.42578125" style="350" customWidth="1"/>
    <col min="7461" max="7461" width="16.85546875" style="350" bestFit="1" customWidth="1"/>
    <col min="7462" max="7462" width="0" style="350" hidden="1" customWidth="1"/>
    <col min="7463" max="7463" width="33.5703125" style="350" customWidth="1"/>
    <col min="7464" max="7680" width="9.140625" style="350"/>
    <col min="7681" max="7681" width="0" style="350" hidden="1" customWidth="1"/>
    <col min="7682" max="7682" width="6" style="350" customWidth="1"/>
    <col min="7683" max="7683" width="47.5703125" style="350" customWidth="1"/>
    <col min="7684" max="7684" width="9.140625" style="350"/>
    <col min="7685" max="7685" width="4.85546875" style="350" customWidth="1"/>
    <col min="7686" max="7686" width="5.5703125" style="350" customWidth="1"/>
    <col min="7687" max="7687" width="17.5703125" style="350" customWidth="1"/>
    <col min="7688" max="7694" width="5.42578125" style="350" customWidth="1"/>
    <col min="7695" max="7695" width="6.7109375" style="350" customWidth="1"/>
    <col min="7696" max="7700" width="5.42578125" style="350" customWidth="1"/>
    <col min="7701" max="7701" width="13.42578125" style="350" customWidth="1"/>
    <col min="7702" max="7702" width="14.42578125" style="350" customWidth="1"/>
    <col min="7703" max="7703" width="13.42578125" style="350" customWidth="1"/>
    <col min="7704" max="7704" width="15.7109375" style="350" customWidth="1"/>
    <col min="7705" max="7705" width="6.140625" style="350" customWidth="1"/>
    <col min="7706" max="7706" width="6.5703125" style="350" customWidth="1"/>
    <col min="7707" max="7707" width="16" style="350" customWidth="1"/>
    <col min="7708" max="7713" width="13.42578125" style="350" customWidth="1"/>
    <col min="7714" max="7714" width="12.85546875" style="350" customWidth="1"/>
    <col min="7715" max="7715" width="24.140625" style="350" customWidth="1"/>
    <col min="7716" max="7716" width="23.42578125" style="350" customWidth="1"/>
    <col min="7717" max="7717" width="16.85546875" style="350" bestFit="1" customWidth="1"/>
    <col min="7718" max="7718" width="0" style="350" hidden="1" customWidth="1"/>
    <col min="7719" max="7719" width="33.5703125" style="350" customWidth="1"/>
    <col min="7720" max="7936" width="9.140625" style="350"/>
    <col min="7937" max="7937" width="0" style="350" hidden="1" customWidth="1"/>
    <col min="7938" max="7938" width="6" style="350" customWidth="1"/>
    <col min="7939" max="7939" width="47.5703125" style="350" customWidth="1"/>
    <col min="7940" max="7940" width="9.140625" style="350"/>
    <col min="7941" max="7941" width="4.85546875" style="350" customWidth="1"/>
    <col min="7942" max="7942" width="5.5703125" style="350" customWidth="1"/>
    <col min="7943" max="7943" width="17.5703125" style="350" customWidth="1"/>
    <col min="7944" max="7950" width="5.42578125" style="350" customWidth="1"/>
    <col min="7951" max="7951" width="6.7109375" style="350" customWidth="1"/>
    <col min="7952" max="7956" width="5.42578125" style="350" customWidth="1"/>
    <col min="7957" max="7957" width="13.42578125" style="350" customWidth="1"/>
    <col min="7958" max="7958" width="14.42578125" style="350" customWidth="1"/>
    <col min="7959" max="7959" width="13.42578125" style="350" customWidth="1"/>
    <col min="7960" max="7960" width="15.7109375" style="350" customWidth="1"/>
    <col min="7961" max="7961" width="6.140625" style="350" customWidth="1"/>
    <col min="7962" max="7962" width="6.5703125" style="350" customWidth="1"/>
    <col min="7963" max="7963" width="16" style="350" customWidth="1"/>
    <col min="7964" max="7969" width="13.42578125" style="350" customWidth="1"/>
    <col min="7970" max="7970" width="12.85546875" style="350" customWidth="1"/>
    <col min="7971" max="7971" width="24.140625" style="350" customWidth="1"/>
    <col min="7972" max="7972" width="23.42578125" style="350" customWidth="1"/>
    <col min="7973" max="7973" width="16.85546875" style="350" bestFit="1" customWidth="1"/>
    <col min="7974" max="7974" width="0" style="350" hidden="1" customWidth="1"/>
    <col min="7975" max="7975" width="33.5703125" style="350" customWidth="1"/>
    <col min="7976" max="8192" width="9.140625" style="350"/>
    <col min="8193" max="8193" width="0" style="350" hidden="1" customWidth="1"/>
    <col min="8194" max="8194" width="6" style="350" customWidth="1"/>
    <col min="8195" max="8195" width="47.5703125" style="350" customWidth="1"/>
    <col min="8196" max="8196" width="9.140625" style="350"/>
    <col min="8197" max="8197" width="4.85546875" style="350" customWidth="1"/>
    <col min="8198" max="8198" width="5.5703125" style="350" customWidth="1"/>
    <col min="8199" max="8199" width="17.5703125" style="350" customWidth="1"/>
    <col min="8200" max="8206" width="5.42578125" style="350" customWidth="1"/>
    <col min="8207" max="8207" width="6.7109375" style="350" customWidth="1"/>
    <col min="8208" max="8212" width="5.42578125" style="350" customWidth="1"/>
    <col min="8213" max="8213" width="13.42578125" style="350" customWidth="1"/>
    <col min="8214" max="8214" width="14.42578125" style="350" customWidth="1"/>
    <col min="8215" max="8215" width="13.42578125" style="350" customWidth="1"/>
    <col min="8216" max="8216" width="15.7109375" style="350" customWidth="1"/>
    <col min="8217" max="8217" width="6.140625" style="350" customWidth="1"/>
    <col min="8218" max="8218" width="6.5703125" style="350" customWidth="1"/>
    <col min="8219" max="8219" width="16" style="350" customWidth="1"/>
    <col min="8220" max="8225" width="13.42578125" style="350" customWidth="1"/>
    <col min="8226" max="8226" width="12.85546875" style="350" customWidth="1"/>
    <col min="8227" max="8227" width="24.140625" style="350" customWidth="1"/>
    <col min="8228" max="8228" width="23.42578125" style="350" customWidth="1"/>
    <col min="8229" max="8229" width="16.85546875" style="350" bestFit="1" customWidth="1"/>
    <col min="8230" max="8230" width="0" style="350" hidden="1" customWidth="1"/>
    <col min="8231" max="8231" width="33.5703125" style="350" customWidth="1"/>
    <col min="8232" max="8448" width="9.140625" style="350"/>
    <col min="8449" max="8449" width="0" style="350" hidden="1" customWidth="1"/>
    <col min="8450" max="8450" width="6" style="350" customWidth="1"/>
    <col min="8451" max="8451" width="47.5703125" style="350" customWidth="1"/>
    <col min="8452" max="8452" width="9.140625" style="350"/>
    <col min="8453" max="8453" width="4.85546875" style="350" customWidth="1"/>
    <col min="8454" max="8454" width="5.5703125" style="350" customWidth="1"/>
    <col min="8455" max="8455" width="17.5703125" style="350" customWidth="1"/>
    <col min="8456" max="8462" width="5.42578125" style="350" customWidth="1"/>
    <col min="8463" max="8463" width="6.7109375" style="350" customWidth="1"/>
    <col min="8464" max="8468" width="5.42578125" style="350" customWidth="1"/>
    <col min="8469" max="8469" width="13.42578125" style="350" customWidth="1"/>
    <col min="8470" max="8470" width="14.42578125" style="350" customWidth="1"/>
    <col min="8471" max="8471" width="13.42578125" style="350" customWidth="1"/>
    <col min="8472" max="8472" width="15.7109375" style="350" customWidth="1"/>
    <col min="8473" max="8473" width="6.140625" style="350" customWidth="1"/>
    <col min="8474" max="8474" width="6.5703125" style="350" customWidth="1"/>
    <col min="8475" max="8475" width="16" style="350" customWidth="1"/>
    <col min="8476" max="8481" width="13.42578125" style="350" customWidth="1"/>
    <col min="8482" max="8482" width="12.85546875" style="350" customWidth="1"/>
    <col min="8483" max="8483" width="24.140625" style="350" customWidth="1"/>
    <col min="8484" max="8484" width="23.42578125" style="350" customWidth="1"/>
    <col min="8485" max="8485" width="16.85546875" style="350" bestFit="1" customWidth="1"/>
    <col min="8486" max="8486" width="0" style="350" hidden="1" customWidth="1"/>
    <col min="8487" max="8487" width="33.5703125" style="350" customWidth="1"/>
    <col min="8488" max="8704" width="9.140625" style="350"/>
    <col min="8705" max="8705" width="0" style="350" hidden="1" customWidth="1"/>
    <col min="8706" max="8706" width="6" style="350" customWidth="1"/>
    <col min="8707" max="8707" width="47.5703125" style="350" customWidth="1"/>
    <col min="8708" max="8708" width="9.140625" style="350"/>
    <col min="8709" max="8709" width="4.85546875" style="350" customWidth="1"/>
    <col min="8710" max="8710" width="5.5703125" style="350" customWidth="1"/>
    <col min="8711" max="8711" width="17.5703125" style="350" customWidth="1"/>
    <col min="8712" max="8718" width="5.42578125" style="350" customWidth="1"/>
    <col min="8719" max="8719" width="6.7109375" style="350" customWidth="1"/>
    <col min="8720" max="8724" width="5.42578125" style="350" customWidth="1"/>
    <col min="8725" max="8725" width="13.42578125" style="350" customWidth="1"/>
    <col min="8726" max="8726" width="14.42578125" style="350" customWidth="1"/>
    <col min="8727" max="8727" width="13.42578125" style="350" customWidth="1"/>
    <col min="8728" max="8728" width="15.7109375" style="350" customWidth="1"/>
    <col min="8729" max="8729" width="6.140625" style="350" customWidth="1"/>
    <col min="8730" max="8730" width="6.5703125" style="350" customWidth="1"/>
    <col min="8731" max="8731" width="16" style="350" customWidth="1"/>
    <col min="8732" max="8737" width="13.42578125" style="350" customWidth="1"/>
    <col min="8738" max="8738" width="12.85546875" style="350" customWidth="1"/>
    <col min="8739" max="8739" width="24.140625" style="350" customWidth="1"/>
    <col min="8740" max="8740" width="23.42578125" style="350" customWidth="1"/>
    <col min="8741" max="8741" width="16.85546875" style="350" bestFit="1" customWidth="1"/>
    <col min="8742" max="8742" width="0" style="350" hidden="1" customWidth="1"/>
    <col min="8743" max="8743" width="33.5703125" style="350" customWidth="1"/>
    <col min="8744" max="8960" width="9.140625" style="350"/>
    <col min="8961" max="8961" width="0" style="350" hidden="1" customWidth="1"/>
    <col min="8962" max="8962" width="6" style="350" customWidth="1"/>
    <col min="8963" max="8963" width="47.5703125" style="350" customWidth="1"/>
    <col min="8964" max="8964" width="9.140625" style="350"/>
    <col min="8965" max="8965" width="4.85546875" style="350" customWidth="1"/>
    <col min="8966" max="8966" width="5.5703125" style="350" customWidth="1"/>
    <col min="8967" max="8967" width="17.5703125" style="350" customWidth="1"/>
    <col min="8968" max="8974" width="5.42578125" style="350" customWidth="1"/>
    <col min="8975" max="8975" width="6.7109375" style="350" customWidth="1"/>
    <col min="8976" max="8980" width="5.42578125" style="350" customWidth="1"/>
    <col min="8981" max="8981" width="13.42578125" style="350" customWidth="1"/>
    <col min="8982" max="8982" width="14.42578125" style="350" customWidth="1"/>
    <col min="8983" max="8983" width="13.42578125" style="350" customWidth="1"/>
    <col min="8984" max="8984" width="15.7109375" style="350" customWidth="1"/>
    <col min="8985" max="8985" width="6.140625" style="350" customWidth="1"/>
    <col min="8986" max="8986" width="6.5703125" style="350" customWidth="1"/>
    <col min="8987" max="8987" width="16" style="350" customWidth="1"/>
    <col min="8988" max="8993" width="13.42578125" style="350" customWidth="1"/>
    <col min="8994" max="8994" width="12.85546875" style="350" customWidth="1"/>
    <col min="8995" max="8995" width="24.140625" style="350" customWidth="1"/>
    <col min="8996" max="8996" width="23.42578125" style="350" customWidth="1"/>
    <col min="8997" max="8997" width="16.85546875" style="350" bestFit="1" customWidth="1"/>
    <col min="8998" max="8998" width="0" style="350" hidden="1" customWidth="1"/>
    <col min="8999" max="8999" width="33.5703125" style="350" customWidth="1"/>
    <col min="9000" max="9216" width="9.140625" style="350"/>
    <col min="9217" max="9217" width="0" style="350" hidden="1" customWidth="1"/>
    <col min="9218" max="9218" width="6" style="350" customWidth="1"/>
    <col min="9219" max="9219" width="47.5703125" style="350" customWidth="1"/>
    <col min="9220" max="9220" width="9.140625" style="350"/>
    <col min="9221" max="9221" width="4.85546875" style="350" customWidth="1"/>
    <col min="9222" max="9222" width="5.5703125" style="350" customWidth="1"/>
    <col min="9223" max="9223" width="17.5703125" style="350" customWidth="1"/>
    <col min="9224" max="9230" width="5.42578125" style="350" customWidth="1"/>
    <col min="9231" max="9231" width="6.7109375" style="350" customWidth="1"/>
    <col min="9232" max="9236" width="5.42578125" style="350" customWidth="1"/>
    <col min="9237" max="9237" width="13.42578125" style="350" customWidth="1"/>
    <col min="9238" max="9238" width="14.42578125" style="350" customWidth="1"/>
    <col min="9239" max="9239" width="13.42578125" style="350" customWidth="1"/>
    <col min="9240" max="9240" width="15.7109375" style="350" customWidth="1"/>
    <col min="9241" max="9241" width="6.140625" style="350" customWidth="1"/>
    <col min="9242" max="9242" width="6.5703125" style="350" customWidth="1"/>
    <col min="9243" max="9243" width="16" style="350" customWidth="1"/>
    <col min="9244" max="9249" width="13.42578125" style="350" customWidth="1"/>
    <col min="9250" max="9250" width="12.85546875" style="350" customWidth="1"/>
    <col min="9251" max="9251" width="24.140625" style="350" customWidth="1"/>
    <col min="9252" max="9252" width="23.42578125" style="350" customWidth="1"/>
    <col min="9253" max="9253" width="16.85546875" style="350" bestFit="1" customWidth="1"/>
    <col min="9254" max="9254" width="0" style="350" hidden="1" customWidth="1"/>
    <col min="9255" max="9255" width="33.5703125" style="350" customWidth="1"/>
    <col min="9256" max="9472" width="9.140625" style="350"/>
    <col min="9473" max="9473" width="0" style="350" hidden="1" customWidth="1"/>
    <col min="9474" max="9474" width="6" style="350" customWidth="1"/>
    <col min="9475" max="9475" width="47.5703125" style="350" customWidth="1"/>
    <col min="9476" max="9476" width="9.140625" style="350"/>
    <col min="9477" max="9477" width="4.85546875" style="350" customWidth="1"/>
    <col min="9478" max="9478" width="5.5703125" style="350" customWidth="1"/>
    <col min="9479" max="9479" width="17.5703125" style="350" customWidth="1"/>
    <col min="9480" max="9486" width="5.42578125" style="350" customWidth="1"/>
    <col min="9487" max="9487" width="6.7109375" style="350" customWidth="1"/>
    <col min="9488" max="9492" width="5.42578125" style="350" customWidth="1"/>
    <col min="9493" max="9493" width="13.42578125" style="350" customWidth="1"/>
    <col min="9494" max="9494" width="14.42578125" style="350" customWidth="1"/>
    <col min="9495" max="9495" width="13.42578125" style="350" customWidth="1"/>
    <col min="9496" max="9496" width="15.7109375" style="350" customWidth="1"/>
    <col min="9497" max="9497" width="6.140625" style="350" customWidth="1"/>
    <col min="9498" max="9498" width="6.5703125" style="350" customWidth="1"/>
    <col min="9499" max="9499" width="16" style="350" customWidth="1"/>
    <col min="9500" max="9505" width="13.42578125" style="350" customWidth="1"/>
    <col min="9506" max="9506" width="12.85546875" style="350" customWidth="1"/>
    <col min="9507" max="9507" width="24.140625" style="350" customWidth="1"/>
    <col min="9508" max="9508" width="23.42578125" style="350" customWidth="1"/>
    <col min="9509" max="9509" width="16.85546875" style="350" bestFit="1" customWidth="1"/>
    <col min="9510" max="9510" width="0" style="350" hidden="1" customWidth="1"/>
    <col min="9511" max="9511" width="33.5703125" style="350" customWidth="1"/>
    <col min="9512" max="9728" width="9.140625" style="350"/>
    <col min="9729" max="9729" width="0" style="350" hidden="1" customWidth="1"/>
    <col min="9730" max="9730" width="6" style="350" customWidth="1"/>
    <col min="9731" max="9731" width="47.5703125" style="350" customWidth="1"/>
    <col min="9732" max="9732" width="9.140625" style="350"/>
    <col min="9733" max="9733" width="4.85546875" style="350" customWidth="1"/>
    <col min="9734" max="9734" width="5.5703125" style="350" customWidth="1"/>
    <col min="9735" max="9735" width="17.5703125" style="350" customWidth="1"/>
    <col min="9736" max="9742" width="5.42578125" style="350" customWidth="1"/>
    <col min="9743" max="9743" width="6.7109375" style="350" customWidth="1"/>
    <col min="9744" max="9748" width="5.42578125" style="350" customWidth="1"/>
    <col min="9749" max="9749" width="13.42578125" style="350" customWidth="1"/>
    <col min="9750" max="9750" width="14.42578125" style="350" customWidth="1"/>
    <col min="9751" max="9751" width="13.42578125" style="350" customWidth="1"/>
    <col min="9752" max="9752" width="15.7109375" style="350" customWidth="1"/>
    <col min="9753" max="9753" width="6.140625" style="350" customWidth="1"/>
    <col min="9754" max="9754" width="6.5703125" style="350" customWidth="1"/>
    <col min="9755" max="9755" width="16" style="350" customWidth="1"/>
    <col min="9756" max="9761" width="13.42578125" style="350" customWidth="1"/>
    <col min="9762" max="9762" width="12.85546875" style="350" customWidth="1"/>
    <col min="9763" max="9763" width="24.140625" style="350" customWidth="1"/>
    <col min="9764" max="9764" width="23.42578125" style="350" customWidth="1"/>
    <col min="9765" max="9765" width="16.85546875" style="350" bestFit="1" customWidth="1"/>
    <col min="9766" max="9766" width="0" style="350" hidden="1" customWidth="1"/>
    <col min="9767" max="9767" width="33.5703125" style="350" customWidth="1"/>
    <col min="9768" max="9984" width="9.140625" style="350"/>
    <col min="9985" max="9985" width="0" style="350" hidden="1" customWidth="1"/>
    <col min="9986" max="9986" width="6" style="350" customWidth="1"/>
    <col min="9987" max="9987" width="47.5703125" style="350" customWidth="1"/>
    <col min="9988" max="9988" width="9.140625" style="350"/>
    <col min="9989" max="9989" width="4.85546875" style="350" customWidth="1"/>
    <col min="9990" max="9990" width="5.5703125" style="350" customWidth="1"/>
    <col min="9991" max="9991" width="17.5703125" style="350" customWidth="1"/>
    <col min="9992" max="9998" width="5.42578125" style="350" customWidth="1"/>
    <col min="9999" max="9999" width="6.7109375" style="350" customWidth="1"/>
    <col min="10000" max="10004" width="5.42578125" style="350" customWidth="1"/>
    <col min="10005" max="10005" width="13.42578125" style="350" customWidth="1"/>
    <col min="10006" max="10006" width="14.42578125" style="350" customWidth="1"/>
    <col min="10007" max="10007" width="13.42578125" style="350" customWidth="1"/>
    <col min="10008" max="10008" width="15.7109375" style="350" customWidth="1"/>
    <col min="10009" max="10009" width="6.140625" style="350" customWidth="1"/>
    <col min="10010" max="10010" width="6.5703125" style="350" customWidth="1"/>
    <col min="10011" max="10011" width="16" style="350" customWidth="1"/>
    <col min="10012" max="10017" width="13.42578125" style="350" customWidth="1"/>
    <col min="10018" max="10018" width="12.85546875" style="350" customWidth="1"/>
    <col min="10019" max="10019" width="24.140625" style="350" customWidth="1"/>
    <col min="10020" max="10020" width="23.42578125" style="350" customWidth="1"/>
    <col min="10021" max="10021" width="16.85546875" style="350" bestFit="1" customWidth="1"/>
    <col min="10022" max="10022" width="0" style="350" hidden="1" customWidth="1"/>
    <col min="10023" max="10023" width="33.5703125" style="350" customWidth="1"/>
    <col min="10024" max="10240" width="9.140625" style="350"/>
    <col min="10241" max="10241" width="0" style="350" hidden="1" customWidth="1"/>
    <col min="10242" max="10242" width="6" style="350" customWidth="1"/>
    <col min="10243" max="10243" width="47.5703125" style="350" customWidth="1"/>
    <col min="10244" max="10244" width="9.140625" style="350"/>
    <col min="10245" max="10245" width="4.85546875" style="350" customWidth="1"/>
    <col min="10246" max="10246" width="5.5703125" style="350" customWidth="1"/>
    <col min="10247" max="10247" width="17.5703125" style="350" customWidth="1"/>
    <col min="10248" max="10254" width="5.42578125" style="350" customWidth="1"/>
    <col min="10255" max="10255" width="6.7109375" style="350" customWidth="1"/>
    <col min="10256" max="10260" width="5.42578125" style="350" customWidth="1"/>
    <col min="10261" max="10261" width="13.42578125" style="350" customWidth="1"/>
    <col min="10262" max="10262" width="14.42578125" style="350" customWidth="1"/>
    <col min="10263" max="10263" width="13.42578125" style="350" customWidth="1"/>
    <col min="10264" max="10264" width="15.7109375" style="350" customWidth="1"/>
    <col min="10265" max="10265" width="6.140625" style="350" customWidth="1"/>
    <col min="10266" max="10266" width="6.5703125" style="350" customWidth="1"/>
    <col min="10267" max="10267" width="16" style="350" customWidth="1"/>
    <col min="10268" max="10273" width="13.42578125" style="350" customWidth="1"/>
    <col min="10274" max="10274" width="12.85546875" style="350" customWidth="1"/>
    <col min="10275" max="10275" width="24.140625" style="350" customWidth="1"/>
    <col min="10276" max="10276" width="23.42578125" style="350" customWidth="1"/>
    <col min="10277" max="10277" width="16.85546875" style="350" bestFit="1" customWidth="1"/>
    <col min="10278" max="10278" width="0" style="350" hidden="1" customWidth="1"/>
    <col min="10279" max="10279" width="33.5703125" style="350" customWidth="1"/>
    <col min="10280" max="10496" width="9.140625" style="350"/>
    <col min="10497" max="10497" width="0" style="350" hidden="1" customWidth="1"/>
    <col min="10498" max="10498" width="6" style="350" customWidth="1"/>
    <col min="10499" max="10499" width="47.5703125" style="350" customWidth="1"/>
    <col min="10500" max="10500" width="9.140625" style="350"/>
    <col min="10501" max="10501" width="4.85546875" style="350" customWidth="1"/>
    <col min="10502" max="10502" width="5.5703125" style="350" customWidth="1"/>
    <col min="10503" max="10503" width="17.5703125" style="350" customWidth="1"/>
    <col min="10504" max="10510" width="5.42578125" style="350" customWidth="1"/>
    <col min="10511" max="10511" width="6.7109375" style="350" customWidth="1"/>
    <col min="10512" max="10516" width="5.42578125" style="350" customWidth="1"/>
    <col min="10517" max="10517" width="13.42578125" style="350" customWidth="1"/>
    <col min="10518" max="10518" width="14.42578125" style="350" customWidth="1"/>
    <col min="10519" max="10519" width="13.42578125" style="350" customWidth="1"/>
    <col min="10520" max="10520" width="15.7109375" style="350" customWidth="1"/>
    <col min="10521" max="10521" width="6.140625" style="350" customWidth="1"/>
    <col min="10522" max="10522" width="6.5703125" style="350" customWidth="1"/>
    <col min="10523" max="10523" width="16" style="350" customWidth="1"/>
    <col min="10524" max="10529" width="13.42578125" style="350" customWidth="1"/>
    <col min="10530" max="10530" width="12.85546875" style="350" customWidth="1"/>
    <col min="10531" max="10531" width="24.140625" style="350" customWidth="1"/>
    <col min="10532" max="10532" width="23.42578125" style="350" customWidth="1"/>
    <col min="10533" max="10533" width="16.85546875" style="350" bestFit="1" customWidth="1"/>
    <col min="10534" max="10534" width="0" style="350" hidden="1" customWidth="1"/>
    <col min="10535" max="10535" width="33.5703125" style="350" customWidth="1"/>
    <col min="10536" max="10752" width="9.140625" style="350"/>
    <col min="10753" max="10753" width="0" style="350" hidden="1" customWidth="1"/>
    <col min="10754" max="10754" width="6" style="350" customWidth="1"/>
    <col min="10755" max="10755" width="47.5703125" style="350" customWidth="1"/>
    <col min="10756" max="10756" width="9.140625" style="350"/>
    <col min="10757" max="10757" width="4.85546875" style="350" customWidth="1"/>
    <col min="10758" max="10758" width="5.5703125" style="350" customWidth="1"/>
    <col min="10759" max="10759" width="17.5703125" style="350" customWidth="1"/>
    <col min="10760" max="10766" width="5.42578125" style="350" customWidth="1"/>
    <col min="10767" max="10767" width="6.7109375" style="350" customWidth="1"/>
    <col min="10768" max="10772" width="5.42578125" style="350" customWidth="1"/>
    <col min="10773" max="10773" width="13.42578125" style="350" customWidth="1"/>
    <col min="10774" max="10774" width="14.42578125" style="350" customWidth="1"/>
    <col min="10775" max="10775" width="13.42578125" style="350" customWidth="1"/>
    <col min="10776" max="10776" width="15.7109375" style="350" customWidth="1"/>
    <col min="10777" max="10777" width="6.140625" style="350" customWidth="1"/>
    <col min="10778" max="10778" width="6.5703125" style="350" customWidth="1"/>
    <col min="10779" max="10779" width="16" style="350" customWidth="1"/>
    <col min="10780" max="10785" width="13.42578125" style="350" customWidth="1"/>
    <col min="10786" max="10786" width="12.85546875" style="350" customWidth="1"/>
    <col min="10787" max="10787" width="24.140625" style="350" customWidth="1"/>
    <col min="10788" max="10788" width="23.42578125" style="350" customWidth="1"/>
    <col min="10789" max="10789" width="16.85546875" style="350" bestFit="1" customWidth="1"/>
    <col min="10790" max="10790" width="0" style="350" hidden="1" customWidth="1"/>
    <col min="10791" max="10791" width="33.5703125" style="350" customWidth="1"/>
    <col min="10792" max="11008" width="9.140625" style="350"/>
    <col min="11009" max="11009" width="0" style="350" hidden="1" customWidth="1"/>
    <col min="11010" max="11010" width="6" style="350" customWidth="1"/>
    <col min="11011" max="11011" width="47.5703125" style="350" customWidth="1"/>
    <col min="11012" max="11012" width="9.140625" style="350"/>
    <col min="11013" max="11013" width="4.85546875" style="350" customWidth="1"/>
    <col min="11014" max="11014" width="5.5703125" style="350" customWidth="1"/>
    <col min="11015" max="11015" width="17.5703125" style="350" customWidth="1"/>
    <col min="11016" max="11022" width="5.42578125" style="350" customWidth="1"/>
    <col min="11023" max="11023" width="6.7109375" style="350" customWidth="1"/>
    <col min="11024" max="11028" width="5.42578125" style="350" customWidth="1"/>
    <col min="11029" max="11029" width="13.42578125" style="350" customWidth="1"/>
    <col min="11030" max="11030" width="14.42578125" style="350" customWidth="1"/>
    <col min="11031" max="11031" width="13.42578125" style="350" customWidth="1"/>
    <col min="11032" max="11032" width="15.7109375" style="350" customWidth="1"/>
    <col min="11033" max="11033" width="6.140625" style="350" customWidth="1"/>
    <col min="11034" max="11034" width="6.5703125" style="350" customWidth="1"/>
    <col min="11035" max="11035" width="16" style="350" customWidth="1"/>
    <col min="11036" max="11041" width="13.42578125" style="350" customWidth="1"/>
    <col min="11042" max="11042" width="12.85546875" style="350" customWidth="1"/>
    <col min="11043" max="11043" width="24.140625" style="350" customWidth="1"/>
    <col min="11044" max="11044" width="23.42578125" style="350" customWidth="1"/>
    <col min="11045" max="11045" width="16.85546875" style="350" bestFit="1" customWidth="1"/>
    <col min="11046" max="11046" width="0" style="350" hidden="1" customWidth="1"/>
    <col min="11047" max="11047" width="33.5703125" style="350" customWidth="1"/>
    <col min="11048" max="11264" width="9.140625" style="350"/>
    <col min="11265" max="11265" width="0" style="350" hidden="1" customWidth="1"/>
    <col min="11266" max="11266" width="6" style="350" customWidth="1"/>
    <col min="11267" max="11267" width="47.5703125" style="350" customWidth="1"/>
    <col min="11268" max="11268" width="9.140625" style="350"/>
    <col min="11269" max="11269" width="4.85546875" style="350" customWidth="1"/>
    <col min="11270" max="11270" width="5.5703125" style="350" customWidth="1"/>
    <col min="11271" max="11271" width="17.5703125" style="350" customWidth="1"/>
    <col min="11272" max="11278" width="5.42578125" style="350" customWidth="1"/>
    <col min="11279" max="11279" width="6.7109375" style="350" customWidth="1"/>
    <col min="11280" max="11284" width="5.42578125" style="350" customWidth="1"/>
    <col min="11285" max="11285" width="13.42578125" style="350" customWidth="1"/>
    <col min="11286" max="11286" width="14.42578125" style="350" customWidth="1"/>
    <col min="11287" max="11287" width="13.42578125" style="350" customWidth="1"/>
    <col min="11288" max="11288" width="15.7109375" style="350" customWidth="1"/>
    <col min="11289" max="11289" width="6.140625" style="350" customWidth="1"/>
    <col min="11290" max="11290" width="6.5703125" style="350" customWidth="1"/>
    <col min="11291" max="11291" width="16" style="350" customWidth="1"/>
    <col min="11292" max="11297" width="13.42578125" style="350" customWidth="1"/>
    <col min="11298" max="11298" width="12.85546875" style="350" customWidth="1"/>
    <col min="11299" max="11299" width="24.140625" style="350" customWidth="1"/>
    <col min="11300" max="11300" width="23.42578125" style="350" customWidth="1"/>
    <col min="11301" max="11301" width="16.85546875" style="350" bestFit="1" customWidth="1"/>
    <col min="11302" max="11302" width="0" style="350" hidden="1" customWidth="1"/>
    <col min="11303" max="11303" width="33.5703125" style="350" customWidth="1"/>
    <col min="11304" max="11520" width="9.140625" style="350"/>
    <col min="11521" max="11521" width="0" style="350" hidden="1" customWidth="1"/>
    <col min="11522" max="11522" width="6" style="350" customWidth="1"/>
    <col min="11523" max="11523" width="47.5703125" style="350" customWidth="1"/>
    <col min="11524" max="11524" width="9.140625" style="350"/>
    <col min="11525" max="11525" width="4.85546875" style="350" customWidth="1"/>
    <col min="11526" max="11526" width="5.5703125" style="350" customWidth="1"/>
    <col min="11527" max="11527" width="17.5703125" style="350" customWidth="1"/>
    <col min="11528" max="11534" width="5.42578125" style="350" customWidth="1"/>
    <col min="11535" max="11535" width="6.7109375" style="350" customWidth="1"/>
    <col min="11536" max="11540" width="5.42578125" style="350" customWidth="1"/>
    <col min="11541" max="11541" width="13.42578125" style="350" customWidth="1"/>
    <col min="11542" max="11542" width="14.42578125" style="350" customWidth="1"/>
    <col min="11543" max="11543" width="13.42578125" style="350" customWidth="1"/>
    <col min="11544" max="11544" width="15.7109375" style="350" customWidth="1"/>
    <col min="11545" max="11545" width="6.140625" style="350" customWidth="1"/>
    <col min="11546" max="11546" width="6.5703125" style="350" customWidth="1"/>
    <col min="11547" max="11547" width="16" style="350" customWidth="1"/>
    <col min="11548" max="11553" width="13.42578125" style="350" customWidth="1"/>
    <col min="11554" max="11554" width="12.85546875" style="350" customWidth="1"/>
    <col min="11555" max="11555" width="24.140625" style="350" customWidth="1"/>
    <col min="11556" max="11556" width="23.42578125" style="350" customWidth="1"/>
    <col min="11557" max="11557" width="16.85546875" style="350" bestFit="1" customWidth="1"/>
    <col min="11558" max="11558" width="0" style="350" hidden="1" customWidth="1"/>
    <col min="11559" max="11559" width="33.5703125" style="350" customWidth="1"/>
    <col min="11560" max="11776" width="9.140625" style="350"/>
    <col min="11777" max="11777" width="0" style="350" hidden="1" customWidth="1"/>
    <col min="11778" max="11778" width="6" style="350" customWidth="1"/>
    <col min="11779" max="11779" width="47.5703125" style="350" customWidth="1"/>
    <col min="11780" max="11780" width="9.140625" style="350"/>
    <col min="11781" max="11781" width="4.85546875" style="350" customWidth="1"/>
    <col min="11782" max="11782" width="5.5703125" style="350" customWidth="1"/>
    <col min="11783" max="11783" width="17.5703125" style="350" customWidth="1"/>
    <col min="11784" max="11790" width="5.42578125" style="350" customWidth="1"/>
    <col min="11791" max="11791" width="6.7109375" style="350" customWidth="1"/>
    <col min="11792" max="11796" width="5.42578125" style="350" customWidth="1"/>
    <col min="11797" max="11797" width="13.42578125" style="350" customWidth="1"/>
    <col min="11798" max="11798" width="14.42578125" style="350" customWidth="1"/>
    <col min="11799" max="11799" width="13.42578125" style="350" customWidth="1"/>
    <col min="11800" max="11800" width="15.7109375" style="350" customWidth="1"/>
    <col min="11801" max="11801" width="6.140625" style="350" customWidth="1"/>
    <col min="11802" max="11802" width="6.5703125" style="350" customWidth="1"/>
    <col min="11803" max="11803" width="16" style="350" customWidth="1"/>
    <col min="11804" max="11809" width="13.42578125" style="350" customWidth="1"/>
    <col min="11810" max="11810" width="12.85546875" style="350" customWidth="1"/>
    <col min="11811" max="11811" width="24.140625" style="350" customWidth="1"/>
    <col min="11812" max="11812" width="23.42578125" style="350" customWidth="1"/>
    <col min="11813" max="11813" width="16.85546875" style="350" bestFit="1" customWidth="1"/>
    <col min="11814" max="11814" width="0" style="350" hidden="1" customWidth="1"/>
    <col min="11815" max="11815" width="33.5703125" style="350" customWidth="1"/>
    <col min="11816" max="12032" width="9.140625" style="350"/>
    <col min="12033" max="12033" width="0" style="350" hidden="1" customWidth="1"/>
    <col min="12034" max="12034" width="6" style="350" customWidth="1"/>
    <col min="12035" max="12035" width="47.5703125" style="350" customWidth="1"/>
    <col min="12036" max="12036" width="9.140625" style="350"/>
    <col min="12037" max="12037" width="4.85546875" style="350" customWidth="1"/>
    <col min="12038" max="12038" width="5.5703125" style="350" customWidth="1"/>
    <col min="12039" max="12039" width="17.5703125" style="350" customWidth="1"/>
    <col min="12040" max="12046" width="5.42578125" style="350" customWidth="1"/>
    <col min="12047" max="12047" width="6.7109375" style="350" customWidth="1"/>
    <col min="12048" max="12052" width="5.42578125" style="350" customWidth="1"/>
    <col min="12053" max="12053" width="13.42578125" style="350" customWidth="1"/>
    <col min="12054" max="12054" width="14.42578125" style="350" customWidth="1"/>
    <col min="12055" max="12055" width="13.42578125" style="350" customWidth="1"/>
    <col min="12056" max="12056" width="15.7109375" style="350" customWidth="1"/>
    <col min="12057" max="12057" width="6.140625" style="350" customWidth="1"/>
    <col min="12058" max="12058" width="6.5703125" style="350" customWidth="1"/>
    <col min="12059" max="12059" width="16" style="350" customWidth="1"/>
    <col min="12060" max="12065" width="13.42578125" style="350" customWidth="1"/>
    <col min="12066" max="12066" width="12.85546875" style="350" customWidth="1"/>
    <col min="12067" max="12067" width="24.140625" style="350" customWidth="1"/>
    <col min="12068" max="12068" width="23.42578125" style="350" customWidth="1"/>
    <col min="12069" max="12069" width="16.85546875" style="350" bestFit="1" customWidth="1"/>
    <col min="12070" max="12070" width="0" style="350" hidden="1" customWidth="1"/>
    <col min="12071" max="12071" width="33.5703125" style="350" customWidth="1"/>
    <col min="12072" max="12288" width="9.140625" style="350"/>
    <col min="12289" max="12289" width="0" style="350" hidden="1" customWidth="1"/>
    <col min="12290" max="12290" width="6" style="350" customWidth="1"/>
    <col min="12291" max="12291" width="47.5703125" style="350" customWidth="1"/>
    <col min="12292" max="12292" width="9.140625" style="350"/>
    <col min="12293" max="12293" width="4.85546875" style="350" customWidth="1"/>
    <col min="12294" max="12294" width="5.5703125" style="350" customWidth="1"/>
    <col min="12295" max="12295" width="17.5703125" style="350" customWidth="1"/>
    <col min="12296" max="12302" width="5.42578125" style="350" customWidth="1"/>
    <col min="12303" max="12303" width="6.7109375" style="350" customWidth="1"/>
    <col min="12304" max="12308" width="5.42578125" style="350" customWidth="1"/>
    <col min="12309" max="12309" width="13.42578125" style="350" customWidth="1"/>
    <col min="12310" max="12310" width="14.42578125" style="350" customWidth="1"/>
    <col min="12311" max="12311" width="13.42578125" style="350" customWidth="1"/>
    <col min="12312" max="12312" width="15.7109375" style="350" customWidth="1"/>
    <col min="12313" max="12313" width="6.140625" style="350" customWidth="1"/>
    <col min="12314" max="12314" width="6.5703125" style="350" customWidth="1"/>
    <col min="12315" max="12315" width="16" style="350" customWidth="1"/>
    <col min="12316" max="12321" width="13.42578125" style="350" customWidth="1"/>
    <col min="12322" max="12322" width="12.85546875" style="350" customWidth="1"/>
    <col min="12323" max="12323" width="24.140625" style="350" customWidth="1"/>
    <col min="12324" max="12324" width="23.42578125" style="350" customWidth="1"/>
    <col min="12325" max="12325" width="16.85546875" style="350" bestFit="1" customWidth="1"/>
    <col min="12326" max="12326" width="0" style="350" hidden="1" customWidth="1"/>
    <col min="12327" max="12327" width="33.5703125" style="350" customWidth="1"/>
    <col min="12328" max="12544" width="9.140625" style="350"/>
    <col min="12545" max="12545" width="0" style="350" hidden="1" customWidth="1"/>
    <col min="12546" max="12546" width="6" style="350" customWidth="1"/>
    <col min="12547" max="12547" width="47.5703125" style="350" customWidth="1"/>
    <col min="12548" max="12548" width="9.140625" style="350"/>
    <col min="12549" max="12549" width="4.85546875" style="350" customWidth="1"/>
    <col min="12550" max="12550" width="5.5703125" style="350" customWidth="1"/>
    <col min="12551" max="12551" width="17.5703125" style="350" customWidth="1"/>
    <col min="12552" max="12558" width="5.42578125" style="350" customWidth="1"/>
    <col min="12559" max="12559" width="6.7109375" style="350" customWidth="1"/>
    <col min="12560" max="12564" width="5.42578125" style="350" customWidth="1"/>
    <col min="12565" max="12565" width="13.42578125" style="350" customWidth="1"/>
    <col min="12566" max="12566" width="14.42578125" style="350" customWidth="1"/>
    <col min="12567" max="12567" width="13.42578125" style="350" customWidth="1"/>
    <col min="12568" max="12568" width="15.7109375" style="350" customWidth="1"/>
    <col min="12569" max="12569" width="6.140625" style="350" customWidth="1"/>
    <col min="12570" max="12570" width="6.5703125" style="350" customWidth="1"/>
    <col min="12571" max="12571" width="16" style="350" customWidth="1"/>
    <col min="12572" max="12577" width="13.42578125" style="350" customWidth="1"/>
    <col min="12578" max="12578" width="12.85546875" style="350" customWidth="1"/>
    <col min="12579" max="12579" width="24.140625" style="350" customWidth="1"/>
    <col min="12580" max="12580" width="23.42578125" style="350" customWidth="1"/>
    <col min="12581" max="12581" width="16.85546875" style="350" bestFit="1" customWidth="1"/>
    <col min="12582" max="12582" width="0" style="350" hidden="1" customWidth="1"/>
    <col min="12583" max="12583" width="33.5703125" style="350" customWidth="1"/>
    <col min="12584" max="12800" width="9.140625" style="350"/>
    <col min="12801" max="12801" width="0" style="350" hidden="1" customWidth="1"/>
    <col min="12802" max="12802" width="6" style="350" customWidth="1"/>
    <col min="12803" max="12803" width="47.5703125" style="350" customWidth="1"/>
    <col min="12804" max="12804" width="9.140625" style="350"/>
    <col min="12805" max="12805" width="4.85546875" style="350" customWidth="1"/>
    <col min="12806" max="12806" width="5.5703125" style="350" customWidth="1"/>
    <col min="12807" max="12807" width="17.5703125" style="350" customWidth="1"/>
    <col min="12808" max="12814" width="5.42578125" style="350" customWidth="1"/>
    <col min="12815" max="12815" width="6.7109375" style="350" customWidth="1"/>
    <col min="12816" max="12820" width="5.42578125" style="350" customWidth="1"/>
    <col min="12821" max="12821" width="13.42578125" style="350" customWidth="1"/>
    <col min="12822" max="12822" width="14.42578125" style="350" customWidth="1"/>
    <col min="12823" max="12823" width="13.42578125" style="350" customWidth="1"/>
    <col min="12824" max="12824" width="15.7109375" style="350" customWidth="1"/>
    <col min="12825" max="12825" width="6.140625" style="350" customWidth="1"/>
    <col min="12826" max="12826" width="6.5703125" style="350" customWidth="1"/>
    <col min="12827" max="12827" width="16" style="350" customWidth="1"/>
    <col min="12828" max="12833" width="13.42578125" style="350" customWidth="1"/>
    <col min="12834" max="12834" width="12.85546875" style="350" customWidth="1"/>
    <col min="12835" max="12835" width="24.140625" style="350" customWidth="1"/>
    <col min="12836" max="12836" width="23.42578125" style="350" customWidth="1"/>
    <col min="12837" max="12837" width="16.85546875" style="350" bestFit="1" customWidth="1"/>
    <col min="12838" max="12838" width="0" style="350" hidden="1" customWidth="1"/>
    <col min="12839" max="12839" width="33.5703125" style="350" customWidth="1"/>
    <col min="12840" max="13056" width="9.140625" style="350"/>
    <col min="13057" max="13057" width="0" style="350" hidden="1" customWidth="1"/>
    <col min="13058" max="13058" width="6" style="350" customWidth="1"/>
    <col min="13059" max="13059" width="47.5703125" style="350" customWidth="1"/>
    <col min="13060" max="13060" width="9.140625" style="350"/>
    <col min="13061" max="13061" width="4.85546875" style="350" customWidth="1"/>
    <col min="13062" max="13062" width="5.5703125" style="350" customWidth="1"/>
    <col min="13063" max="13063" width="17.5703125" style="350" customWidth="1"/>
    <col min="13064" max="13070" width="5.42578125" style="350" customWidth="1"/>
    <col min="13071" max="13071" width="6.7109375" style="350" customWidth="1"/>
    <col min="13072" max="13076" width="5.42578125" style="350" customWidth="1"/>
    <col min="13077" max="13077" width="13.42578125" style="350" customWidth="1"/>
    <col min="13078" max="13078" width="14.42578125" style="350" customWidth="1"/>
    <col min="13079" max="13079" width="13.42578125" style="350" customWidth="1"/>
    <col min="13080" max="13080" width="15.7109375" style="350" customWidth="1"/>
    <col min="13081" max="13081" width="6.140625" style="350" customWidth="1"/>
    <col min="13082" max="13082" width="6.5703125" style="350" customWidth="1"/>
    <col min="13083" max="13083" width="16" style="350" customWidth="1"/>
    <col min="13084" max="13089" width="13.42578125" style="350" customWidth="1"/>
    <col min="13090" max="13090" width="12.85546875" style="350" customWidth="1"/>
    <col min="13091" max="13091" width="24.140625" style="350" customWidth="1"/>
    <col min="13092" max="13092" width="23.42578125" style="350" customWidth="1"/>
    <col min="13093" max="13093" width="16.85546875" style="350" bestFit="1" customWidth="1"/>
    <col min="13094" max="13094" width="0" style="350" hidden="1" customWidth="1"/>
    <col min="13095" max="13095" width="33.5703125" style="350" customWidth="1"/>
    <col min="13096" max="13312" width="9.140625" style="350"/>
    <col min="13313" max="13313" width="0" style="350" hidden="1" customWidth="1"/>
    <col min="13314" max="13314" width="6" style="350" customWidth="1"/>
    <col min="13315" max="13315" width="47.5703125" style="350" customWidth="1"/>
    <col min="13316" max="13316" width="9.140625" style="350"/>
    <col min="13317" max="13317" width="4.85546875" style="350" customWidth="1"/>
    <col min="13318" max="13318" width="5.5703125" style="350" customWidth="1"/>
    <col min="13319" max="13319" width="17.5703125" style="350" customWidth="1"/>
    <col min="13320" max="13326" width="5.42578125" style="350" customWidth="1"/>
    <col min="13327" max="13327" width="6.7109375" style="350" customWidth="1"/>
    <col min="13328" max="13332" width="5.42578125" style="350" customWidth="1"/>
    <col min="13333" max="13333" width="13.42578125" style="350" customWidth="1"/>
    <col min="13334" max="13334" width="14.42578125" style="350" customWidth="1"/>
    <col min="13335" max="13335" width="13.42578125" style="350" customWidth="1"/>
    <col min="13336" max="13336" width="15.7109375" style="350" customWidth="1"/>
    <col min="13337" max="13337" width="6.140625" style="350" customWidth="1"/>
    <col min="13338" max="13338" width="6.5703125" style="350" customWidth="1"/>
    <col min="13339" max="13339" width="16" style="350" customWidth="1"/>
    <col min="13340" max="13345" width="13.42578125" style="350" customWidth="1"/>
    <col min="13346" max="13346" width="12.85546875" style="350" customWidth="1"/>
    <col min="13347" max="13347" width="24.140625" style="350" customWidth="1"/>
    <col min="13348" max="13348" width="23.42578125" style="350" customWidth="1"/>
    <col min="13349" max="13349" width="16.85546875" style="350" bestFit="1" customWidth="1"/>
    <col min="13350" max="13350" width="0" style="350" hidden="1" customWidth="1"/>
    <col min="13351" max="13351" width="33.5703125" style="350" customWidth="1"/>
    <col min="13352" max="13568" width="9.140625" style="350"/>
    <col min="13569" max="13569" width="0" style="350" hidden="1" customWidth="1"/>
    <col min="13570" max="13570" width="6" style="350" customWidth="1"/>
    <col min="13571" max="13571" width="47.5703125" style="350" customWidth="1"/>
    <col min="13572" max="13572" width="9.140625" style="350"/>
    <col min="13573" max="13573" width="4.85546875" style="350" customWidth="1"/>
    <col min="13574" max="13574" width="5.5703125" style="350" customWidth="1"/>
    <col min="13575" max="13575" width="17.5703125" style="350" customWidth="1"/>
    <col min="13576" max="13582" width="5.42578125" style="350" customWidth="1"/>
    <col min="13583" max="13583" width="6.7109375" style="350" customWidth="1"/>
    <col min="13584" max="13588" width="5.42578125" style="350" customWidth="1"/>
    <col min="13589" max="13589" width="13.42578125" style="350" customWidth="1"/>
    <col min="13590" max="13590" width="14.42578125" style="350" customWidth="1"/>
    <col min="13591" max="13591" width="13.42578125" style="350" customWidth="1"/>
    <col min="13592" max="13592" width="15.7109375" style="350" customWidth="1"/>
    <col min="13593" max="13593" width="6.140625" style="350" customWidth="1"/>
    <col min="13594" max="13594" width="6.5703125" style="350" customWidth="1"/>
    <col min="13595" max="13595" width="16" style="350" customWidth="1"/>
    <col min="13596" max="13601" width="13.42578125" style="350" customWidth="1"/>
    <col min="13602" max="13602" width="12.85546875" style="350" customWidth="1"/>
    <col min="13603" max="13603" width="24.140625" style="350" customWidth="1"/>
    <col min="13604" max="13604" width="23.42578125" style="350" customWidth="1"/>
    <col min="13605" max="13605" width="16.85546875" style="350" bestFit="1" customWidth="1"/>
    <col min="13606" max="13606" width="0" style="350" hidden="1" customWidth="1"/>
    <col min="13607" max="13607" width="33.5703125" style="350" customWidth="1"/>
    <col min="13608" max="13824" width="9.140625" style="350"/>
    <col min="13825" max="13825" width="0" style="350" hidden="1" customWidth="1"/>
    <col min="13826" max="13826" width="6" style="350" customWidth="1"/>
    <col min="13827" max="13827" width="47.5703125" style="350" customWidth="1"/>
    <col min="13828" max="13828" width="9.140625" style="350"/>
    <col min="13829" max="13829" width="4.85546875" style="350" customWidth="1"/>
    <col min="13830" max="13830" width="5.5703125" style="350" customWidth="1"/>
    <col min="13831" max="13831" width="17.5703125" style="350" customWidth="1"/>
    <col min="13832" max="13838" width="5.42578125" style="350" customWidth="1"/>
    <col min="13839" max="13839" width="6.7109375" style="350" customWidth="1"/>
    <col min="13840" max="13844" width="5.42578125" style="350" customWidth="1"/>
    <col min="13845" max="13845" width="13.42578125" style="350" customWidth="1"/>
    <col min="13846" max="13846" width="14.42578125" style="350" customWidth="1"/>
    <col min="13847" max="13847" width="13.42578125" style="350" customWidth="1"/>
    <col min="13848" max="13848" width="15.7109375" style="350" customWidth="1"/>
    <col min="13849" max="13849" width="6.140625" style="350" customWidth="1"/>
    <col min="13850" max="13850" width="6.5703125" style="350" customWidth="1"/>
    <col min="13851" max="13851" width="16" style="350" customWidth="1"/>
    <col min="13852" max="13857" width="13.42578125" style="350" customWidth="1"/>
    <col min="13858" max="13858" width="12.85546875" style="350" customWidth="1"/>
    <col min="13859" max="13859" width="24.140625" style="350" customWidth="1"/>
    <col min="13860" max="13860" width="23.42578125" style="350" customWidth="1"/>
    <col min="13861" max="13861" width="16.85546875" style="350" bestFit="1" customWidth="1"/>
    <col min="13862" max="13862" width="0" style="350" hidden="1" customWidth="1"/>
    <col min="13863" max="13863" width="33.5703125" style="350" customWidth="1"/>
    <col min="13864" max="14080" width="9.140625" style="350"/>
    <col min="14081" max="14081" width="0" style="350" hidden="1" customWidth="1"/>
    <col min="14082" max="14082" width="6" style="350" customWidth="1"/>
    <col min="14083" max="14083" width="47.5703125" style="350" customWidth="1"/>
    <col min="14084" max="14084" width="9.140625" style="350"/>
    <col min="14085" max="14085" width="4.85546875" style="350" customWidth="1"/>
    <col min="14086" max="14086" width="5.5703125" style="350" customWidth="1"/>
    <col min="14087" max="14087" width="17.5703125" style="350" customWidth="1"/>
    <col min="14088" max="14094" width="5.42578125" style="350" customWidth="1"/>
    <col min="14095" max="14095" width="6.7109375" style="350" customWidth="1"/>
    <col min="14096" max="14100" width="5.42578125" style="350" customWidth="1"/>
    <col min="14101" max="14101" width="13.42578125" style="350" customWidth="1"/>
    <col min="14102" max="14102" width="14.42578125" style="350" customWidth="1"/>
    <col min="14103" max="14103" width="13.42578125" style="350" customWidth="1"/>
    <col min="14104" max="14104" width="15.7109375" style="350" customWidth="1"/>
    <col min="14105" max="14105" width="6.140625" style="350" customWidth="1"/>
    <col min="14106" max="14106" width="6.5703125" style="350" customWidth="1"/>
    <col min="14107" max="14107" width="16" style="350" customWidth="1"/>
    <col min="14108" max="14113" width="13.42578125" style="350" customWidth="1"/>
    <col min="14114" max="14114" width="12.85546875" style="350" customWidth="1"/>
    <col min="14115" max="14115" width="24.140625" style="350" customWidth="1"/>
    <col min="14116" max="14116" width="23.42578125" style="350" customWidth="1"/>
    <col min="14117" max="14117" width="16.85546875" style="350" bestFit="1" customWidth="1"/>
    <col min="14118" max="14118" width="0" style="350" hidden="1" customWidth="1"/>
    <col min="14119" max="14119" width="33.5703125" style="350" customWidth="1"/>
    <col min="14120" max="14336" width="9.140625" style="350"/>
    <col min="14337" max="14337" width="0" style="350" hidden="1" customWidth="1"/>
    <col min="14338" max="14338" width="6" style="350" customWidth="1"/>
    <col min="14339" max="14339" width="47.5703125" style="350" customWidth="1"/>
    <col min="14340" max="14340" width="9.140625" style="350"/>
    <col min="14341" max="14341" width="4.85546875" style="350" customWidth="1"/>
    <col min="14342" max="14342" width="5.5703125" style="350" customWidth="1"/>
    <col min="14343" max="14343" width="17.5703125" style="350" customWidth="1"/>
    <col min="14344" max="14350" width="5.42578125" style="350" customWidth="1"/>
    <col min="14351" max="14351" width="6.7109375" style="350" customWidth="1"/>
    <col min="14352" max="14356" width="5.42578125" style="350" customWidth="1"/>
    <col min="14357" max="14357" width="13.42578125" style="350" customWidth="1"/>
    <col min="14358" max="14358" width="14.42578125" style="350" customWidth="1"/>
    <col min="14359" max="14359" width="13.42578125" style="350" customWidth="1"/>
    <col min="14360" max="14360" width="15.7109375" style="350" customWidth="1"/>
    <col min="14361" max="14361" width="6.140625" style="350" customWidth="1"/>
    <col min="14362" max="14362" width="6.5703125" style="350" customWidth="1"/>
    <col min="14363" max="14363" width="16" style="350" customWidth="1"/>
    <col min="14364" max="14369" width="13.42578125" style="350" customWidth="1"/>
    <col min="14370" max="14370" width="12.85546875" style="350" customWidth="1"/>
    <col min="14371" max="14371" width="24.140625" style="350" customWidth="1"/>
    <col min="14372" max="14372" width="23.42578125" style="350" customWidth="1"/>
    <col min="14373" max="14373" width="16.85546875" style="350" bestFit="1" customWidth="1"/>
    <col min="14374" max="14374" width="0" style="350" hidden="1" customWidth="1"/>
    <col min="14375" max="14375" width="33.5703125" style="350" customWidth="1"/>
    <col min="14376" max="14592" width="9.140625" style="350"/>
    <col min="14593" max="14593" width="0" style="350" hidden="1" customWidth="1"/>
    <col min="14594" max="14594" width="6" style="350" customWidth="1"/>
    <col min="14595" max="14595" width="47.5703125" style="350" customWidth="1"/>
    <col min="14596" max="14596" width="9.140625" style="350"/>
    <col min="14597" max="14597" width="4.85546875" style="350" customWidth="1"/>
    <col min="14598" max="14598" width="5.5703125" style="350" customWidth="1"/>
    <col min="14599" max="14599" width="17.5703125" style="350" customWidth="1"/>
    <col min="14600" max="14606" width="5.42578125" style="350" customWidth="1"/>
    <col min="14607" max="14607" width="6.7109375" style="350" customWidth="1"/>
    <col min="14608" max="14612" width="5.42578125" style="350" customWidth="1"/>
    <col min="14613" max="14613" width="13.42578125" style="350" customWidth="1"/>
    <col min="14614" max="14614" width="14.42578125" style="350" customWidth="1"/>
    <col min="14615" max="14615" width="13.42578125" style="350" customWidth="1"/>
    <col min="14616" max="14616" width="15.7109375" style="350" customWidth="1"/>
    <col min="14617" max="14617" width="6.140625" style="350" customWidth="1"/>
    <col min="14618" max="14618" width="6.5703125" style="350" customWidth="1"/>
    <col min="14619" max="14619" width="16" style="350" customWidth="1"/>
    <col min="14620" max="14625" width="13.42578125" style="350" customWidth="1"/>
    <col min="14626" max="14626" width="12.85546875" style="350" customWidth="1"/>
    <col min="14627" max="14627" width="24.140625" style="350" customWidth="1"/>
    <col min="14628" max="14628" width="23.42578125" style="350" customWidth="1"/>
    <col min="14629" max="14629" width="16.85546875" style="350" bestFit="1" customWidth="1"/>
    <col min="14630" max="14630" width="0" style="350" hidden="1" customWidth="1"/>
    <col min="14631" max="14631" width="33.5703125" style="350" customWidth="1"/>
    <col min="14632" max="14848" width="9.140625" style="350"/>
    <col min="14849" max="14849" width="0" style="350" hidden="1" customWidth="1"/>
    <col min="14850" max="14850" width="6" style="350" customWidth="1"/>
    <col min="14851" max="14851" width="47.5703125" style="350" customWidth="1"/>
    <col min="14852" max="14852" width="9.140625" style="350"/>
    <col min="14853" max="14853" width="4.85546875" style="350" customWidth="1"/>
    <col min="14854" max="14854" width="5.5703125" style="350" customWidth="1"/>
    <col min="14855" max="14855" width="17.5703125" style="350" customWidth="1"/>
    <col min="14856" max="14862" width="5.42578125" style="350" customWidth="1"/>
    <col min="14863" max="14863" width="6.7109375" style="350" customWidth="1"/>
    <col min="14864" max="14868" width="5.42578125" style="350" customWidth="1"/>
    <col min="14869" max="14869" width="13.42578125" style="350" customWidth="1"/>
    <col min="14870" max="14870" width="14.42578125" style="350" customWidth="1"/>
    <col min="14871" max="14871" width="13.42578125" style="350" customWidth="1"/>
    <col min="14872" max="14872" width="15.7109375" style="350" customWidth="1"/>
    <col min="14873" max="14873" width="6.140625" style="350" customWidth="1"/>
    <col min="14874" max="14874" width="6.5703125" style="350" customWidth="1"/>
    <col min="14875" max="14875" width="16" style="350" customWidth="1"/>
    <col min="14876" max="14881" width="13.42578125" style="350" customWidth="1"/>
    <col min="14882" max="14882" width="12.85546875" style="350" customWidth="1"/>
    <col min="14883" max="14883" width="24.140625" style="350" customWidth="1"/>
    <col min="14884" max="14884" width="23.42578125" style="350" customWidth="1"/>
    <col min="14885" max="14885" width="16.85546875" style="350" bestFit="1" customWidth="1"/>
    <col min="14886" max="14886" width="0" style="350" hidden="1" customWidth="1"/>
    <col min="14887" max="14887" width="33.5703125" style="350" customWidth="1"/>
    <col min="14888" max="15104" width="9.140625" style="350"/>
    <col min="15105" max="15105" width="0" style="350" hidden="1" customWidth="1"/>
    <col min="15106" max="15106" width="6" style="350" customWidth="1"/>
    <col min="15107" max="15107" width="47.5703125" style="350" customWidth="1"/>
    <col min="15108" max="15108" width="9.140625" style="350"/>
    <col min="15109" max="15109" width="4.85546875" style="350" customWidth="1"/>
    <col min="15110" max="15110" width="5.5703125" style="350" customWidth="1"/>
    <col min="15111" max="15111" width="17.5703125" style="350" customWidth="1"/>
    <col min="15112" max="15118" width="5.42578125" style="350" customWidth="1"/>
    <col min="15119" max="15119" width="6.7109375" style="350" customWidth="1"/>
    <col min="15120" max="15124" width="5.42578125" style="350" customWidth="1"/>
    <col min="15125" max="15125" width="13.42578125" style="350" customWidth="1"/>
    <col min="15126" max="15126" width="14.42578125" style="350" customWidth="1"/>
    <col min="15127" max="15127" width="13.42578125" style="350" customWidth="1"/>
    <col min="15128" max="15128" width="15.7109375" style="350" customWidth="1"/>
    <col min="15129" max="15129" width="6.140625" style="350" customWidth="1"/>
    <col min="15130" max="15130" width="6.5703125" style="350" customWidth="1"/>
    <col min="15131" max="15131" width="16" style="350" customWidth="1"/>
    <col min="15132" max="15137" width="13.42578125" style="350" customWidth="1"/>
    <col min="15138" max="15138" width="12.85546875" style="350" customWidth="1"/>
    <col min="15139" max="15139" width="24.140625" style="350" customWidth="1"/>
    <col min="15140" max="15140" width="23.42578125" style="350" customWidth="1"/>
    <col min="15141" max="15141" width="16.85546875" style="350" bestFit="1" customWidth="1"/>
    <col min="15142" max="15142" width="0" style="350" hidden="1" customWidth="1"/>
    <col min="15143" max="15143" width="33.5703125" style="350" customWidth="1"/>
    <col min="15144" max="15360" width="9.140625" style="350"/>
    <col min="15361" max="15361" width="0" style="350" hidden="1" customWidth="1"/>
    <col min="15362" max="15362" width="6" style="350" customWidth="1"/>
    <col min="15363" max="15363" width="47.5703125" style="350" customWidth="1"/>
    <col min="15364" max="15364" width="9.140625" style="350"/>
    <col min="15365" max="15365" width="4.85546875" style="350" customWidth="1"/>
    <col min="15366" max="15366" width="5.5703125" style="350" customWidth="1"/>
    <col min="15367" max="15367" width="17.5703125" style="350" customWidth="1"/>
    <col min="15368" max="15374" width="5.42578125" style="350" customWidth="1"/>
    <col min="15375" max="15375" width="6.7109375" style="350" customWidth="1"/>
    <col min="15376" max="15380" width="5.42578125" style="350" customWidth="1"/>
    <col min="15381" max="15381" width="13.42578125" style="350" customWidth="1"/>
    <col min="15382" max="15382" width="14.42578125" style="350" customWidth="1"/>
    <col min="15383" max="15383" width="13.42578125" style="350" customWidth="1"/>
    <col min="15384" max="15384" width="15.7109375" style="350" customWidth="1"/>
    <col min="15385" max="15385" width="6.140625" style="350" customWidth="1"/>
    <col min="15386" max="15386" width="6.5703125" style="350" customWidth="1"/>
    <col min="15387" max="15387" width="16" style="350" customWidth="1"/>
    <col min="15388" max="15393" width="13.42578125" style="350" customWidth="1"/>
    <col min="15394" max="15394" width="12.85546875" style="350" customWidth="1"/>
    <col min="15395" max="15395" width="24.140625" style="350" customWidth="1"/>
    <col min="15396" max="15396" width="23.42578125" style="350" customWidth="1"/>
    <col min="15397" max="15397" width="16.85546875" style="350" bestFit="1" customWidth="1"/>
    <col min="15398" max="15398" width="0" style="350" hidden="1" customWidth="1"/>
    <col min="15399" max="15399" width="33.5703125" style="350" customWidth="1"/>
    <col min="15400" max="15616" width="9.140625" style="350"/>
    <col min="15617" max="15617" width="0" style="350" hidden="1" customWidth="1"/>
    <col min="15618" max="15618" width="6" style="350" customWidth="1"/>
    <col min="15619" max="15619" width="47.5703125" style="350" customWidth="1"/>
    <col min="15620" max="15620" width="9.140625" style="350"/>
    <col min="15621" max="15621" width="4.85546875" style="350" customWidth="1"/>
    <col min="15622" max="15622" width="5.5703125" style="350" customWidth="1"/>
    <col min="15623" max="15623" width="17.5703125" style="350" customWidth="1"/>
    <col min="15624" max="15630" width="5.42578125" style="350" customWidth="1"/>
    <col min="15631" max="15631" width="6.7109375" style="350" customWidth="1"/>
    <col min="15632" max="15636" width="5.42578125" style="350" customWidth="1"/>
    <col min="15637" max="15637" width="13.42578125" style="350" customWidth="1"/>
    <col min="15638" max="15638" width="14.42578125" style="350" customWidth="1"/>
    <col min="15639" max="15639" width="13.42578125" style="350" customWidth="1"/>
    <col min="15640" max="15640" width="15.7109375" style="350" customWidth="1"/>
    <col min="15641" max="15641" width="6.140625" style="350" customWidth="1"/>
    <col min="15642" max="15642" width="6.5703125" style="350" customWidth="1"/>
    <col min="15643" max="15643" width="16" style="350" customWidth="1"/>
    <col min="15644" max="15649" width="13.42578125" style="350" customWidth="1"/>
    <col min="15650" max="15650" width="12.85546875" style="350" customWidth="1"/>
    <col min="15651" max="15651" width="24.140625" style="350" customWidth="1"/>
    <col min="15652" max="15652" width="23.42578125" style="350" customWidth="1"/>
    <col min="15653" max="15653" width="16.85546875" style="350" bestFit="1" customWidth="1"/>
    <col min="15654" max="15654" width="0" style="350" hidden="1" customWidth="1"/>
    <col min="15655" max="15655" width="33.5703125" style="350" customWidth="1"/>
    <col min="15656" max="15872" width="9.140625" style="350"/>
    <col min="15873" max="15873" width="0" style="350" hidden="1" customWidth="1"/>
    <col min="15874" max="15874" width="6" style="350" customWidth="1"/>
    <col min="15875" max="15875" width="47.5703125" style="350" customWidth="1"/>
    <col min="15876" max="15876" width="9.140625" style="350"/>
    <col min="15877" max="15877" width="4.85546875" style="350" customWidth="1"/>
    <col min="15878" max="15878" width="5.5703125" style="350" customWidth="1"/>
    <col min="15879" max="15879" width="17.5703125" style="350" customWidth="1"/>
    <col min="15880" max="15886" width="5.42578125" style="350" customWidth="1"/>
    <col min="15887" max="15887" width="6.7109375" style="350" customWidth="1"/>
    <col min="15888" max="15892" width="5.42578125" style="350" customWidth="1"/>
    <col min="15893" max="15893" width="13.42578125" style="350" customWidth="1"/>
    <col min="15894" max="15894" width="14.42578125" style="350" customWidth="1"/>
    <col min="15895" max="15895" width="13.42578125" style="350" customWidth="1"/>
    <col min="15896" max="15896" width="15.7109375" style="350" customWidth="1"/>
    <col min="15897" max="15897" width="6.140625" style="350" customWidth="1"/>
    <col min="15898" max="15898" width="6.5703125" style="350" customWidth="1"/>
    <col min="15899" max="15899" width="16" style="350" customWidth="1"/>
    <col min="15900" max="15905" width="13.42578125" style="350" customWidth="1"/>
    <col min="15906" max="15906" width="12.85546875" style="350" customWidth="1"/>
    <col min="15907" max="15907" width="24.140625" style="350" customWidth="1"/>
    <col min="15908" max="15908" width="23.42578125" style="350" customWidth="1"/>
    <col min="15909" max="15909" width="16.85546875" style="350" bestFit="1" customWidth="1"/>
    <col min="15910" max="15910" width="0" style="350" hidden="1" customWidth="1"/>
    <col min="15911" max="15911" width="33.5703125" style="350" customWidth="1"/>
    <col min="15912" max="16128" width="9.140625" style="350"/>
    <col min="16129" max="16129" width="0" style="350" hidden="1" customWidth="1"/>
    <col min="16130" max="16130" width="6" style="350" customWidth="1"/>
    <col min="16131" max="16131" width="47.5703125" style="350" customWidth="1"/>
    <col min="16132" max="16132" width="9.140625" style="350"/>
    <col min="16133" max="16133" width="4.85546875" style="350" customWidth="1"/>
    <col min="16134" max="16134" width="5.5703125" style="350" customWidth="1"/>
    <col min="16135" max="16135" width="17.5703125" style="350" customWidth="1"/>
    <col min="16136" max="16142" width="5.42578125" style="350" customWidth="1"/>
    <col min="16143" max="16143" width="6.7109375" style="350" customWidth="1"/>
    <col min="16144" max="16148" width="5.42578125" style="350" customWidth="1"/>
    <col min="16149" max="16149" width="13.42578125" style="350" customWidth="1"/>
    <col min="16150" max="16150" width="14.42578125" style="350" customWidth="1"/>
    <col min="16151" max="16151" width="13.42578125" style="350" customWidth="1"/>
    <col min="16152" max="16152" width="15.7109375" style="350" customWidth="1"/>
    <col min="16153" max="16153" width="6.140625" style="350" customWidth="1"/>
    <col min="16154" max="16154" width="6.5703125" style="350" customWidth="1"/>
    <col min="16155" max="16155" width="16" style="350" customWidth="1"/>
    <col min="16156" max="16161" width="13.42578125" style="350" customWidth="1"/>
    <col min="16162" max="16162" width="12.85546875" style="350" customWidth="1"/>
    <col min="16163" max="16163" width="24.140625" style="350" customWidth="1"/>
    <col min="16164" max="16164" width="23.42578125" style="350" customWidth="1"/>
    <col min="16165" max="16165" width="16.85546875" style="350" bestFit="1" customWidth="1"/>
    <col min="16166" max="16166" width="0" style="350" hidden="1" customWidth="1"/>
    <col min="16167" max="16167" width="33.5703125" style="350" customWidth="1"/>
    <col min="16168" max="16384" width="9.140625" style="350"/>
  </cols>
  <sheetData>
    <row r="1" spans="1:97" s="348" customFormat="1" ht="27.75" x14ac:dyDescent="0.4">
      <c r="B1" s="349"/>
      <c r="C1" s="694" t="s">
        <v>116</v>
      </c>
      <c r="D1" s="694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</row>
    <row r="2" spans="1:97" ht="6.75" customHeight="1" thickBot="1" x14ac:dyDescent="0.4">
      <c r="C2" s="348"/>
      <c r="D2" s="348"/>
      <c r="AH2" s="353"/>
    </row>
    <row r="3" spans="1:97" ht="197.25" customHeight="1" thickTop="1" thickBot="1" x14ac:dyDescent="0.3">
      <c r="A3" s="355" t="s">
        <v>1</v>
      </c>
      <c r="B3" s="356" t="s">
        <v>1</v>
      </c>
      <c r="C3" s="357" t="s">
        <v>2</v>
      </c>
      <c r="D3" s="357" t="s">
        <v>3</v>
      </c>
      <c r="E3" s="358" t="s">
        <v>4</v>
      </c>
      <c r="F3" s="358" t="s">
        <v>5</v>
      </c>
      <c r="G3" s="359" t="s">
        <v>6</v>
      </c>
      <c r="H3" s="360" t="s">
        <v>7</v>
      </c>
      <c r="I3" s="360" t="s">
        <v>8</v>
      </c>
      <c r="J3" s="360" t="s">
        <v>9</v>
      </c>
      <c r="K3" s="360" t="s">
        <v>10</v>
      </c>
      <c r="L3" s="360" t="s">
        <v>11</v>
      </c>
      <c r="M3" s="360" t="s">
        <v>117</v>
      </c>
      <c r="N3" s="360" t="s">
        <v>13</v>
      </c>
      <c r="O3" s="360" t="s">
        <v>118</v>
      </c>
      <c r="P3" s="360" t="s">
        <v>15</v>
      </c>
      <c r="Q3" s="360" t="s">
        <v>119</v>
      </c>
      <c r="R3" s="361" t="s">
        <v>17</v>
      </c>
      <c r="S3" s="360" t="s">
        <v>18</v>
      </c>
      <c r="T3" s="360" t="s">
        <v>19</v>
      </c>
      <c r="U3" s="360" t="s">
        <v>120</v>
      </c>
      <c r="V3" s="360" t="s">
        <v>121</v>
      </c>
      <c r="W3" s="360" t="s">
        <v>22</v>
      </c>
      <c r="X3" s="360" t="s">
        <v>23</v>
      </c>
      <c r="Y3" s="362" t="s">
        <v>24</v>
      </c>
      <c r="Z3" s="362" t="s">
        <v>25</v>
      </c>
      <c r="AA3" s="360" t="s">
        <v>26</v>
      </c>
      <c r="AB3" s="360" t="s">
        <v>122</v>
      </c>
      <c r="AC3" s="360" t="s">
        <v>123</v>
      </c>
      <c r="AD3" s="360" t="s">
        <v>124</v>
      </c>
      <c r="AE3" s="360" t="s">
        <v>125</v>
      </c>
      <c r="AF3" s="360" t="s">
        <v>31</v>
      </c>
      <c r="AG3" s="363" t="s">
        <v>32</v>
      </c>
      <c r="AH3" s="364" t="s">
        <v>33</v>
      </c>
      <c r="AI3" s="365" t="s">
        <v>126</v>
      </c>
      <c r="AJ3" s="365" t="s">
        <v>34</v>
      </c>
      <c r="AK3" s="366"/>
      <c r="AL3" s="366"/>
      <c r="AM3" s="366"/>
    </row>
    <row r="4" spans="1:97" s="383" customFormat="1" ht="22.5" customHeight="1" thickTop="1" thickBot="1" x14ac:dyDescent="0.3">
      <c r="A4" s="367">
        <v>8</v>
      </c>
      <c r="B4" s="368">
        <f t="shared" ref="B4:B18" si="0">ROW()-3</f>
        <v>1</v>
      </c>
      <c r="C4" s="369" t="s">
        <v>127</v>
      </c>
      <c r="D4" s="370">
        <v>18088</v>
      </c>
      <c r="E4" s="371" t="s">
        <v>128</v>
      </c>
      <c r="F4" s="371" t="s">
        <v>37</v>
      </c>
      <c r="G4" s="370" t="s">
        <v>129</v>
      </c>
      <c r="H4" s="372"/>
      <c r="I4" s="373">
        <v>1</v>
      </c>
      <c r="J4" s="373">
        <v>1</v>
      </c>
      <c r="K4" s="373">
        <v>1</v>
      </c>
      <c r="L4" s="374"/>
      <c r="M4" s="374">
        <v>3</v>
      </c>
      <c r="N4" s="373">
        <v>1</v>
      </c>
      <c r="O4" s="373">
        <v>1</v>
      </c>
      <c r="P4" s="373"/>
      <c r="Q4" s="373"/>
      <c r="R4" s="375"/>
      <c r="S4" s="375"/>
      <c r="T4" s="375"/>
      <c r="U4" s="376">
        <v>15519.23</v>
      </c>
      <c r="V4" s="376"/>
      <c r="W4" s="376"/>
      <c r="X4" s="376"/>
      <c r="Y4" s="376"/>
      <c r="Z4" s="376"/>
      <c r="AA4" s="377">
        <f>((U4*50%+V4*85%+W4)/M4)+X4</f>
        <v>2586.5383333333334</v>
      </c>
      <c r="AB4" s="377">
        <f>IF(P4=1,AA4*30%,0)</f>
        <v>0</v>
      </c>
      <c r="AC4" s="377">
        <f>IF(L4=1,AA4*20%,0)</f>
        <v>0</v>
      </c>
      <c r="AD4" s="377">
        <f>IF(S4=1,AA4*10%,0)</f>
        <v>0</v>
      </c>
      <c r="AE4" s="377">
        <f>IF(T4=1,AA4*30%,0)</f>
        <v>0</v>
      </c>
      <c r="AF4" s="377">
        <f>IF(J4=1,AA4*30%,0)</f>
        <v>775.9615</v>
      </c>
      <c r="AG4" s="377">
        <f>AA4-AB4-AC4-AD4-AE4-AF4</f>
        <v>1810.5768333333335</v>
      </c>
      <c r="AH4" s="378"/>
      <c r="AI4" s="174" t="s">
        <v>130</v>
      </c>
      <c r="AJ4" s="379"/>
      <c r="AK4" s="380"/>
      <c r="AL4" s="381"/>
      <c r="AM4" s="381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382"/>
      <c r="CM4" s="382"/>
      <c r="CN4" s="382"/>
      <c r="CO4" s="382"/>
      <c r="CP4" s="382"/>
      <c r="CQ4" s="382"/>
      <c r="CR4" s="382"/>
      <c r="CS4" s="382"/>
    </row>
    <row r="5" spans="1:97" ht="22.5" customHeight="1" thickTop="1" thickBot="1" x14ac:dyDescent="0.3">
      <c r="A5" s="384">
        <v>85</v>
      </c>
      <c r="B5" s="368">
        <f t="shared" si="0"/>
        <v>2</v>
      </c>
      <c r="C5" s="369" t="s">
        <v>131</v>
      </c>
      <c r="D5" s="370">
        <v>18050</v>
      </c>
      <c r="E5" s="371" t="s">
        <v>128</v>
      </c>
      <c r="F5" s="371" t="s">
        <v>37</v>
      </c>
      <c r="G5" s="370" t="s">
        <v>132</v>
      </c>
      <c r="H5" s="385"/>
      <c r="I5" s="386">
        <v>1</v>
      </c>
      <c r="J5" s="386"/>
      <c r="K5" s="386">
        <v>1</v>
      </c>
      <c r="L5" s="386"/>
      <c r="M5" s="386">
        <v>3</v>
      </c>
      <c r="N5" s="386">
        <v>1</v>
      </c>
      <c r="O5" s="386">
        <v>1</v>
      </c>
      <c r="P5" s="386"/>
      <c r="Q5" s="386"/>
      <c r="R5" s="386"/>
      <c r="S5" s="386">
        <v>1</v>
      </c>
      <c r="T5" s="386"/>
      <c r="U5" s="387"/>
      <c r="V5" s="388"/>
      <c r="W5" s="388">
        <v>5600</v>
      </c>
      <c r="X5" s="388"/>
      <c r="Y5" s="388"/>
      <c r="Z5" s="388"/>
      <c r="AA5" s="377">
        <f t="shared" ref="AA5:AA17" si="1">((U5*50%+V5*85%+W5)/M5)+X5</f>
        <v>1866.6666666666667</v>
      </c>
      <c r="AB5" s="377">
        <f t="shared" ref="AB5:AB17" si="2">IF(P5=1,AA5*30%,0)</f>
        <v>0</v>
      </c>
      <c r="AC5" s="377">
        <f t="shared" ref="AC5:AC17" si="3">IF(L5=1,AA5*20%,0)</f>
        <v>0</v>
      </c>
      <c r="AD5" s="377">
        <f t="shared" ref="AD5:AD17" si="4">IF(S5=1,AA5*10%,0)</f>
        <v>186.66666666666669</v>
      </c>
      <c r="AE5" s="377">
        <f t="shared" ref="AE5:AE17" si="5">IF(T5=1,AA5*30%,0)</f>
        <v>0</v>
      </c>
      <c r="AF5" s="377">
        <f t="shared" ref="AF5:AF17" si="6">IF(J5=1,AA5*30%,0)</f>
        <v>0</v>
      </c>
      <c r="AG5" s="377">
        <f t="shared" ref="AG5:AG17" si="7">AA5-AB5-AC5-AD5-AE5-AF5</f>
        <v>1680</v>
      </c>
      <c r="AH5" s="378"/>
      <c r="AI5" s="192" t="s">
        <v>92</v>
      </c>
      <c r="AJ5" s="199"/>
      <c r="AK5" s="112"/>
      <c r="AL5" s="113"/>
      <c r="AM5" s="113"/>
    </row>
    <row r="6" spans="1:97" ht="22.5" customHeight="1" thickTop="1" thickBot="1" x14ac:dyDescent="0.3">
      <c r="A6" s="384"/>
      <c r="B6" s="368">
        <f t="shared" si="0"/>
        <v>3</v>
      </c>
      <c r="C6" s="389" t="s">
        <v>133</v>
      </c>
      <c r="D6" s="370">
        <v>18062</v>
      </c>
      <c r="E6" s="371" t="s">
        <v>128</v>
      </c>
      <c r="F6" s="371" t="s">
        <v>37</v>
      </c>
      <c r="G6" s="370" t="s">
        <v>134</v>
      </c>
      <c r="H6" s="385"/>
      <c r="I6" s="386">
        <v>1</v>
      </c>
      <c r="J6" s="386"/>
      <c r="K6" s="386">
        <v>1</v>
      </c>
      <c r="L6" s="386"/>
      <c r="M6" s="386">
        <v>4</v>
      </c>
      <c r="N6" s="386">
        <v>1</v>
      </c>
      <c r="O6" s="386">
        <v>1</v>
      </c>
      <c r="P6" s="386">
        <v>1</v>
      </c>
      <c r="Q6" s="386"/>
      <c r="R6" s="386"/>
      <c r="S6" s="386"/>
      <c r="T6" s="386"/>
      <c r="U6" s="388">
        <v>15736.11</v>
      </c>
      <c r="V6" s="388"/>
      <c r="W6" s="388"/>
      <c r="X6" s="388"/>
      <c r="Y6" s="388"/>
      <c r="Z6" s="388"/>
      <c r="AA6" s="377">
        <f t="shared" si="1"/>
        <v>1967.0137500000001</v>
      </c>
      <c r="AB6" s="377">
        <f t="shared" si="2"/>
        <v>590.10412499999995</v>
      </c>
      <c r="AC6" s="377">
        <f t="shared" si="3"/>
        <v>0</v>
      </c>
      <c r="AD6" s="377">
        <f t="shared" si="4"/>
        <v>0</v>
      </c>
      <c r="AE6" s="377">
        <f t="shared" si="5"/>
        <v>0</v>
      </c>
      <c r="AF6" s="377">
        <f t="shared" si="6"/>
        <v>0</v>
      </c>
      <c r="AG6" s="377">
        <f t="shared" si="7"/>
        <v>1376.9096250000002</v>
      </c>
      <c r="AH6" s="378"/>
      <c r="AI6" s="180" t="s">
        <v>130</v>
      </c>
      <c r="AJ6" s="117"/>
      <c r="AK6" s="117"/>
      <c r="AL6" s="118"/>
      <c r="AM6" s="118"/>
    </row>
    <row r="7" spans="1:97" ht="22.5" customHeight="1" thickTop="1" thickBot="1" x14ac:dyDescent="0.3">
      <c r="A7" s="384"/>
      <c r="B7" s="368">
        <f t="shared" si="0"/>
        <v>4</v>
      </c>
      <c r="C7" s="389" t="s">
        <v>135</v>
      </c>
      <c r="D7" s="370">
        <v>18120</v>
      </c>
      <c r="E7" s="371" t="s">
        <v>128</v>
      </c>
      <c r="F7" s="371" t="s">
        <v>37</v>
      </c>
      <c r="G7" s="370" t="s">
        <v>136</v>
      </c>
      <c r="H7" s="390"/>
      <c r="I7" s="386">
        <v>1</v>
      </c>
      <c r="J7" s="386"/>
      <c r="K7" s="386">
        <v>1</v>
      </c>
      <c r="L7" s="386"/>
      <c r="M7" s="391">
        <v>6</v>
      </c>
      <c r="N7" s="386">
        <v>1</v>
      </c>
      <c r="O7" s="386">
        <v>1</v>
      </c>
      <c r="P7" s="386"/>
      <c r="Q7" s="386">
        <v>1</v>
      </c>
      <c r="R7" s="391"/>
      <c r="S7" s="392"/>
      <c r="T7" s="392"/>
      <c r="U7" s="388">
        <v>23994.44</v>
      </c>
      <c r="V7" s="388">
        <v>135.26</v>
      </c>
      <c r="W7" s="388">
        <v>18.87</v>
      </c>
      <c r="X7" s="388"/>
      <c r="Y7" s="388"/>
      <c r="Z7" s="388"/>
      <c r="AA7" s="377">
        <f t="shared" si="1"/>
        <v>2021.8434999999999</v>
      </c>
      <c r="AB7" s="377">
        <f t="shared" si="2"/>
        <v>0</v>
      </c>
      <c r="AC7" s="377">
        <f t="shared" si="3"/>
        <v>0</v>
      </c>
      <c r="AD7" s="377">
        <f t="shared" si="4"/>
        <v>0</v>
      </c>
      <c r="AE7" s="377">
        <f t="shared" si="5"/>
        <v>0</v>
      </c>
      <c r="AF7" s="377">
        <f t="shared" si="6"/>
        <v>0</v>
      </c>
      <c r="AG7" s="377">
        <f t="shared" si="7"/>
        <v>2021.8434999999999</v>
      </c>
      <c r="AH7" s="378"/>
      <c r="AI7" s="180" t="s">
        <v>137</v>
      </c>
      <c r="AJ7" s="117"/>
      <c r="AK7" s="117"/>
      <c r="AL7" s="118"/>
      <c r="AM7" s="118"/>
    </row>
    <row r="8" spans="1:97" ht="22.5" customHeight="1" thickTop="1" thickBot="1" x14ac:dyDescent="0.3">
      <c r="A8" s="384">
        <v>27</v>
      </c>
      <c r="B8" s="368">
        <f t="shared" si="0"/>
        <v>5</v>
      </c>
      <c r="C8" s="389" t="s">
        <v>138</v>
      </c>
      <c r="D8" s="370">
        <v>18059</v>
      </c>
      <c r="E8" s="371" t="s">
        <v>128</v>
      </c>
      <c r="F8" s="371" t="s">
        <v>37</v>
      </c>
      <c r="G8" s="370" t="s">
        <v>139</v>
      </c>
      <c r="H8" s="385"/>
      <c r="I8" s="386">
        <v>1</v>
      </c>
      <c r="J8" s="386"/>
      <c r="K8" s="386">
        <v>1</v>
      </c>
      <c r="L8" s="386"/>
      <c r="M8" s="391">
        <v>4</v>
      </c>
      <c r="N8" s="386">
        <v>1</v>
      </c>
      <c r="O8" s="386">
        <v>1</v>
      </c>
      <c r="P8" s="386">
        <v>1</v>
      </c>
      <c r="Q8" s="386"/>
      <c r="R8" s="391"/>
      <c r="S8" s="386">
        <v>1</v>
      </c>
      <c r="T8" s="386"/>
      <c r="U8" s="388">
        <v>12852.29</v>
      </c>
      <c r="V8" s="388"/>
      <c r="W8" s="388"/>
      <c r="X8" s="388"/>
      <c r="Y8" s="388"/>
      <c r="Z8" s="388"/>
      <c r="AA8" s="377">
        <f t="shared" si="1"/>
        <v>1606.5362500000001</v>
      </c>
      <c r="AB8" s="377">
        <f t="shared" si="2"/>
        <v>481.96087499999999</v>
      </c>
      <c r="AC8" s="377">
        <f t="shared" si="3"/>
        <v>0</v>
      </c>
      <c r="AD8" s="377">
        <f t="shared" si="4"/>
        <v>160.65362500000003</v>
      </c>
      <c r="AE8" s="377">
        <f t="shared" si="5"/>
        <v>0</v>
      </c>
      <c r="AF8" s="377">
        <f t="shared" si="6"/>
        <v>0</v>
      </c>
      <c r="AG8" s="377">
        <f t="shared" si="7"/>
        <v>963.92175000000009</v>
      </c>
      <c r="AH8" s="378"/>
      <c r="AI8" s="192" t="s">
        <v>130</v>
      </c>
      <c r="AJ8" s="199"/>
      <c r="AK8" s="112"/>
      <c r="AL8" s="113"/>
      <c r="AM8" s="113"/>
    </row>
    <row r="9" spans="1:97" s="383" customFormat="1" ht="22.5" customHeight="1" thickTop="1" thickBot="1" x14ac:dyDescent="0.3">
      <c r="A9" s="367"/>
      <c r="B9" s="368">
        <f t="shared" si="0"/>
        <v>6</v>
      </c>
      <c r="C9" s="369" t="s">
        <v>140</v>
      </c>
      <c r="D9" s="370">
        <v>18067</v>
      </c>
      <c r="E9" s="371" t="s">
        <v>128</v>
      </c>
      <c r="F9" s="371" t="s">
        <v>37</v>
      </c>
      <c r="G9" s="370" t="s">
        <v>141</v>
      </c>
      <c r="H9" s="372"/>
      <c r="I9" s="386">
        <v>1</v>
      </c>
      <c r="J9" s="386"/>
      <c r="K9" s="386">
        <v>1</v>
      </c>
      <c r="L9" s="386">
        <v>1</v>
      </c>
      <c r="M9" s="391">
        <v>2</v>
      </c>
      <c r="N9" s="386">
        <v>1</v>
      </c>
      <c r="O9" s="386">
        <v>1</v>
      </c>
      <c r="P9" s="375"/>
      <c r="Q9" s="373">
        <v>1</v>
      </c>
      <c r="R9" s="391"/>
      <c r="S9" s="375"/>
      <c r="T9" s="375"/>
      <c r="U9" s="376">
        <v>4085.73</v>
      </c>
      <c r="V9" s="376"/>
      <c r="W9" s="376">
        <v>1714.27</v>
      </c>
      <c r="X9" s="376"/>
      <c r="Y9" s="376"/>
      <c r="Z9" s="376"/>
      <c r="AA9" s="377">
        <f t="shared" si="1"/>
        <v>1878.5675000000001</v>
      </c>
      <c r="AB9" s="377">
        <f t="shared" si="2"/>
        <v>0</v>
      </c>
      <c r="AC9" s="377">
        <f t="shared" si="3"/>
        <v>375.71350000000007</v>
      </c>
      <c r="AD9" s="377">
        <f t="shared" si="4"/>
        <v>0</v>
      </c>
      <c r="AE9" s="377">
        <f t="shared" si="5"/>
        <v>0</v>
      </c>
      <c r="AF9" s="377">
        <f t="shared" si="6"/>
        <v>0</v>
      </c>
      <c r="AG9" s="377">
        <f t="shared" si="7"/>
        <v>1502.854</v>
      </c>
      <c r="AH9" s="378"/>
      <c r="AI9" s="180" t="s">
        <v>142</v>
      </c>
      <c r="AJ9" s="380"/>
      <c r="AK9" s="380"/>
      <c r="AL9" s="381"/>
      <c r="AM9" s="381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</row>
    <row r="10" spans="1:97" s="383" customFormat="1" ht="22.5" customHeight="1" thickTop="1" thickBot="1" x14ac:dyDescent="0.3">
      <c r="A10" s="367"/>
      <c r="B10" s="368">
        <f t="shared" si="0"/>
        <v>7</v>
      </c>
      <c r="C10" s="389" t="s">
        <v>143</v>
      </c>
      <c r="D10" s="370">
        <v>18066</v>
      </c>
      <c r="E10" s="371" t="s">
        <v>128</v>
      </c>
      <c r="F10" s="371" t="s">
        <v>37</v>
      </c>
      <c r="G10" s="370" t="s">
        <v>144</v>
      </c>
      <c r="H10" s="372"/>
      <c r="I10" s="386">
        <v>1</v>
      </c>
      <c r="J10" s="386">
        <v>1</v>
      </c>
      <c r="K10" s="386">
        <v>1</v>
      </c>
      <c r="L10" s="386"/>
      <c r="M10" s="391">
        <v>3</v>
      </c>
      <c r="N10" s="386">
        <v>1</v>
      </c>
      <c r="O10" s="386">
        <v>1</v>
      </c>
      <c r="P10" s="373">
        <v>1</v>
      </c>
      <c r="Q10" s="375"/>
      <c r="R10" s="391"/>
      <c r="S10" s="373"/>
      <c r="T10" s="375"/>
      <c r="U10" s="393"/>
      <c r="V10" s="376"/>
      <c r="W10" s="376">
        <v>9536.67</v>
      </c>
      <c r="X10" s="376"/>
      <c r="Y10" s="376"/>
      <c r="Z10" s="376"/>
      <c r="AA10" s="377">
        <f t="shared" si="1"/>
        <v>3178.89</v>
      </c>
      <c r="AB10" s="377">
        <f t="shared" si="2"/>
        <v>953.66699999999992</v>
      </c>
      <c r="AC10" s="377">
        <f t="shared" si="3"/>
        <v>0</v>
      </c>
      <c r="AD10" s="377">
        <f t="shared" si="4"/>
        <v>0</v>
      </c>
      <c r="AE10" s="377">
        <f t="shared" si="5"/>
        <v>0</v>
      </c>
      <c r="AF10" s="377">
        <f t="shared" si="6"/>
        <v>953.66699999999992</v>
      </c>
      <c r="AG10" s="377">
        <f t="shared" si="7"/>
        <v>1271.556</v>
      </c>
      <c r="AH10" s="378"/>
      <c r="AI10" s="180" t="s">
        <v>145</v>
      </c>
      <c r="AJ10" s="380"/>
      <c r="AK10" s="380"/>
      <c r="AL10" s="381"/>
      <c r="AM10" s="381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</row>
    <row r="11" spans="1:97" s="396" customFormat="1" ht="22.5" customHeight="1" thickTop="1" thickBot="1" x14ac:dyDescent="0.3">
      <c r="A11" s="394"/>
      <c r="B11" s="368">
        <f t="shared" si="0"/>
        <v>8</v>
      </c>
      <c r="C11" s="389" t="s">
        <v>146</v>
      </c>
      <c r="D11" s="370">
        <v>18038</v>
      </c>
      <c r="E11" s="371" t="s">
        <v>128</v>
      </c>
      <c r="F11" s="371" t="s">
        <v>37</v>
      </c>
      <c r="G11" s="370" t="s">
        <v>147</v>
      </c>
      <c r="H11" s="385"/>
      <c r="I11" s="386">
        <v>1</v>
      </c>
      <c r="J11" s="386">
        <v>1</v>
      </c>
      <c r="K11" s="386">
        <v>1</v>
      </c>
      <c r="L11" s="386"/>
      <c r="M11" s="391">
        <v>3</v>
      </c>
      <c r="N11" s="386">
        <v>1</v>
      </c>
      <c r="O11" s="386">
        <v>1</v>
      </c>
      <c r="P11" s="386">
        <v>1</v>
      </c>
      <c r="Q11" s="386"/>
      <c r="R11" s="391"/>
      <c r="S11" s="386">
        <v>1</v>
      </c>
      <c r="T11" s="386"/>
      <c r="U11" s="387"/>
      <c r="V11" s="388"/>
      <c r="W11" s="388">
        <v>5880</v>
      </c>
      <c r="X11" s="388"/>
      <c r="Y11" s="388"/>
      <c r="Z11" s="388"/>
      <c r="AA11" s="377">
        <f t="shared" si="1"/>
        <v>1960</v>
      </c>
      <c r="AB11" s="377">
        <f t="shared" si="2"/>
        <v>588</v>
      </c>
      <c r="AC11" s="377">
        <f t="shared" si="3"/>
        <v>0</v>
      </c>
      <c r="AD11" s="377">
        <f t="shared" si="4"/>
        <v>196</v>
      </c>
      <c r="AE11" s="377">
        <f t="shared" si="5"/>
        <v>0</v>
      </c>
      <c r="AF11" s="377">
        <f t="shared" si="6"/>
        <v>588</v>
      </c>
      <c r="AG11" s="377">
        <f t="shared" si="7"/>
        <v>588</v>
      </c>
      <c r="AH11" s="378"/>
      <c r="AI11" s="180" t="s">
        <v>130</v>
      </c>
      <c r="AJ11" s="117"/>
      <c r="AK11" s="117"/>
      <c r="AL11" s="118"/>
      <c r="AM11" s="118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</row>
    <row r="12" spans="1:97" s="243" customFormat="1" ht="22.5" customHeight="1" thickTop="1" thickBot="1" x14ac:dyDescent="0.3">
      <c r="A12" s="234">
        <v>52</v>
      </c>
      <c r="B12" s="368">
        <f t="shared" si="0"/>
        <v>9</v>
      </c>
      <c r="C12" s="389" t="s">
        <v>148</v>
      </c>
      <c r="D12" s="370">
        <v>18118</v>
      </c>
      <c r="E12" s="371" t="s">
        <v>128</v>
      </c>
      <c r="F12" s="371" t="s">
        <v>37</v>
      </c>
      <c r="G12" s="370" t="s">
        <v>149</v>
      </c>
      <c r="H12" s="397"/>
      <c r="I12" s="386">
        <v>1</v>
      </c>
      <c r="J12" s="386"/>
      <c r="K12" s="386">
        <v>1</v>
      </c>
      <c r="L12" s="386"/>
      <c r="M12" s="391">
        <v>5</v>
      </c>
      <c r="N12" s="386">
        <v>1</v>
      </c>
      <c r="O12" s="386">
        <v>1</v>
      </c>
      <c r="P12" s="374"/>
      <c r="Q12" s="374"/>
      <c r="R12" s="391">
        <v>1</v>
      </c>
      <c r="S12" s="374"/>
      <c r="T12" s="398"/>
      <c r="U12" s="388">
        <v>8929.6200000000008</v>
      </c>
      <c r="V12" s="388"/>
      <c r="W12" s="388">
        <v>10245</v>
      </c>
      <c r="X12" s="388"/>
      <c r="Y12" s="388"/>
      <c r="Z12" s="388"/>
      <c r="AA12" s="377">
        <f t="shared" si="1"/>
        <v>2941.9620000000004</v>
      </c>
      <c r="AB12" s="377">
        <f t="shared" si="2"/>
        <v>0</v>
      </c>
      <c r="AC12" s="377">
        <f t="shared" si="3"/>
        <v>0</v>
      </c>
      <c r="AD12" s="377">
        <f t="shared" si="4"/>
        <v>0</v>
      </c>
      <c r="AE12" s="377">
        <f t="shared" si="5"/>
        <v>0</v>
      </c>
      <c r="AF12" s="377">
        <f t="shared" si="6"/>
        <v>0</v>
      </c>
      <c r="AG12" s="377">
        <f t="shared" si="7"/>
        <v>2941.9620000000004</v>
      </c>
      <c r="AH12" s="378"/>
      <c r="AI12" s="198" t="s">
        <v>150</v>
      </c>
      <c r="AJ12" s="142"/>
      <c r="AK12" s="142"/>
      <c r="AL12" s="143"/>
      <c r="AM12" s="143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</row>
    <row r="13" spans="1:97" s="243" customFormat="1" ht="22.5" customHeight="1" thickTop="1" thickBot="1" x14ac:dyDescent="0.3">
      <c r="A13" s="234"/>
      <c r="B13" s="368">
        <f t="shared" si="0"/>
        <v>10</v>
      </c>
      <c r="C13" s="389" t="s">
        <v>151</v>
      </c>
      <c r="D13" s="370">
        <v>18048</v>
      </c>
      <c r="E13" s="371" t="s">
        <v>128</v>
      </c>
      <c r="F13" s="371" t="s">
        <v>37</v>
      </c>
      <c r="G13" s="399" t="s">
        <v>152</v>
      </c>
      <c r="H13" s="400"/>
      <c r="I13" s="386">
        <v>1</v>
      </c>
      <c r="J13" s="386">
        <v>1</v>
      </c>
      <c r="K13" s="386">
        <v>1</v>
      </c>
      <c r="L13" s="386"/>
      <c r="M13" s="391">
        <v>4</v>
      </c>
      <c r="N13" s="386">
        <v>1</v>
      </c>
      <c r="O13" s="386">
        <v>1</v>
      </c>
      <c r="P13" s="401"/>
      <c r="Q13" s="373"/>
      <c r="R13" s="391"/>
      <c r="S13" s="373"/>
      <c r="T13" s="402"/>
      <c r="U13" s="388">
        <v>13508.01</v>
      </c>
      <c r="V13" s="388"/>
      <c r="W13" s="388">
        <v>3528.68</v>
      </c>
      <c r="X13" s="388"/>
      <c r="Y13" s="388"/>
      <c r="Z13" s="388"/>
      <c r="AA13" s="377">
        <f t="shared" si="1"/>
        <v>2570.6712499999999</v>
      </c>
      <c r="AB13" s="377">
        <f t="shared" si="2"/>
        <v>0</v>
      </c>
      <c r="AC13" s="377">
        <f t="shared" si="3"/>
        <v>0</v>
      </c>
      <c r="AD13" s="377">
        <f t="shared" si="4"/>
        <v>0</v>
      </c>
      <c r="AE13" s="377">
        <f t="shared" si="5"/>
        <v>0</v>
      </c>
      <c r="AF13" s="377">
        <f t="shared" si="6"/>
        <v>771.20137499999998</v>
      </c>
      <c r="AG13" s="377">
        <f t="shared" si="7"/>
        <v>1799.4698749999998</v>
      </c>
      <c r="AH13" s="378"/>
      <c r="AI13" s="180" t="s">
        <v>153</v>
      </c>
      <c r="AJ13" s="176"/>
      <c r="AK13" s="176"/>
      <c r="AL13" s="177"/>
      <c r="AM13" s="177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</row>
    <row r="14" spans="1:97" ht="22.5" customHeight="1" thickTop="1" thickBot="1" x14ac:dyDescent="0.3">
      <c r="A14" s="384">
        <v>180</v>
      </c>
      <c r="B14" s="368">
        <f t="shared" si="0"/>
        <v>11</v>
      </c>
      <c r="C14" s="369" t="s">
        <v>154</v>
      </c>
      <c r="D14" s="370">
        <v>18042</v>
      </c>
      <c r="E14" s="371" t="s">
        <v>128</v>
      </c>
      <c r="F14" s="371" t="s">
        <v>37</v>
      </c>
      <c r="G14" s="399" t="s">
        <v>155</v>
      </c>
      <c r="H14" s="385"/>
      <c r="I14" s="386">
        <v>1</v>
      </c>
      <c r="J14" s="386"/>
      <c r="K14" s="386">
        <v>1</v>
      </c>
      <c r="L14" s="386"/>
      <c r="M14" s="391">
        <v>5</v>
      </c>
      <c r="N14" s="386">
        <v>1</v>
      </c>
      <c r="O14" s="386">
        <v>1</v>
      </c>
      <c r="P14" s="386"/>
      <c r="Q14" s="386"/>
      <c r="R14" s="391">
        <v>1</v>
      </c>
      <c r="S14" s="386"/>
      <c r="T14" s="386"/>
      <c r="U14" s="388">
        <v>5400.42</v>
      </c>
      <c r="V14" s="388"/>
      <c r="W14" s="388">
        <v>4599.58</v>
      </c>
      <c r="X14" s="388"/>
      <c r="Y14" s="388"/>
      <c r="Z14" s="388"/>
      <c r="AA14" s="377">
        <f t="shared" si="1"/>
        <v>1459.9580000000001</v>
      </c>
      <c r="AB14" s="377">
        <f t="shared" si="2"/>
        <v>0</v>
      </c>
      <c r="AC14" s="377">
        <f t="shared" si="3"/>
        <v>0</v>
      </c>
      <c r="AD14" s="377">
        <f t="shared" si="4"/>
        <v>0</v>
      </c>
      <c r="AE14" s="377">
        <f t="shared" si="5"/>
        <v>0</v>
      </c>
      <c r="AF14" s="377">
        <f t="shared" si="6"/>
        <v>0</v>
      </c>
      <c r="AG14" s="377">
        <f t="shared" si="7"/>
        <v>1459.9580000000001</v>
      </c>
      <c r="AH14" s="378"/>
      <c r="AI14" s="198" t="s">
        <v>156</v>
      </c>
      <c r="AJ14" s="162"/>
      <c r="AK14" s="162"/>
      <c r="AL14" s="113"/>
      <c r="AM14" s="113"/>
    </row>
    <row r="15" spans="1:97" ht="22.5" customHeight="1" thickTop="1" thickBot="1" x14ac:dyDescent="0.3">
      <c r="A15" s="384"/>
      <c r="B15" s="368">
        <f t="shared" si="0"/>
        <v>12</v>
      </c>
      <c r="C15" s="389" t="s">
        <v>157</v>
      </c>
      <c r="D15" s="370">
        <v>18140</v>
      </c>
      <c r="E15" s="371" t="s">
        <v>128</v>
      </c>
      <c r="F15" s="370" t="s">
        <v>37</v>
      </c>
      <c r="G15" s="370" t="s">
        <v>158</v>
      </c>
      <c r="H15" s="399"/>
      <c r="I15" s="386">
        <v>1</v>
      </c>
      <c r="J15" s="386">
        <v>1</v>
      </c>
      <c r="K15" s="386">
        <v>1</v>
      </c>
      <c r="L15" s="386"/>
      <c r="M15" s="391">
        <v>4</v>
      </c>
      <c r="N15" s="386">
        <v>1</v>
      </c>
      <c r="O15" s="386">
        <v>1</v>
      </c>
      <c r="P15" s="386"/>
      <c r="Q15" s="386"/>
      <c r="R15" s="391"/>
      <c r="S15" s="386"/>
      <c r="T15" s="386"/>
      <c r="U15" s="388">
        <v>16972.77</v>
      </c>
      <c r="V15" s="388"/>
      <c r="W15" s="388"/>
      <c r="X15" s="388"/>
      <c r="Y15" s="388"/>
      <c r="Z15" s="388"/>
      <c r="AA15" s="377">
        <f t="shared" si="1"/>
        <v>2121.5962500000001</v>
      </c>
      <c r="AB15" s="377">
        <f t="shared" si="2"/>
        <v>0</v>
      </c>
      <c r="AC15" s="377">
        <f t="shared" si="3"/>
        <v>0</v>
      </c>
      <c r="AD15" s="377">
        <f t="shared" si="4"/>
        <v>0</v>
      </c>
      <c r="AE15" s="377">
        <f t="shared" si="5"/>
        <v>0</v>
      </c>
      <c r="AF15" s="377">
        <f t="shared" si="6"/>
        <v>636.47887500000002</v>
      </c>
      <c r="AG15" s="377">
        <f t="shared" si="7"/>
        <v>1485.117375</v>
      </c>
      <c r="AH15" s="378"/>
      <c r="AI15" s="198" t="s">
        <v>159</v>
      </c>
      <c r="AJ15" s="162"/>
      <c r="AK15" s="162"/>
      <c r="AL15" s="113"/>
      <c r="AM15" s="113"/>
    </row>
    <row r="16" spans="1:97" s="243" customFormat="1" ht="22.5" customHeight="1" thickTop="1" thickBot="1" x14ac:dyDescent="0.3">
      <c r="A16" s="234"/>
      <c r="B16" s="368">
        <f t="shared" si="0"/>
        <v>13</v>
      </c>
      <c r="C16" s="389" t="s">
        <v>160</v>
      </c>
      <c r="D16" s="370">
        <v>18054</v>
      </c>
      <c r="E16" s="371" t="s">
        <v>128</v>
      </c>
      <c r="F16" s="371" t="s">
        <v>37</v>
      </c>
      <c r="G16" s="399" t="s">
        <v>161</v>
      </c>
      <c r="H16" s="400"/>
      <c r="I16" s="386">
        <v>1</v>
      </c>
      <c r="J16" s="386"/>
      <c r="K16" s="386">
        <v>1</v>
      </c>
      <c r="L16" s="386"/>
      <c r="M16" s="391">
        <v>4</v>
      </c>
      <c r="N16" s="386">
        <v>1</v>
      </c>
      <c r="O16" s="386">
        <v>1</v>
      </c>
      <c r="P16" s="373"/>
      <c r="Q16" s="373"/>
      <c r="R16" s="391"/>
      <c r="S16" s="373"/>
      <c r="T16" s="402"/>
      <c r="U16" s="387"/>
      <c r="V16" s="388"/>
      <c r="W16" s="388">
        <v>12960</v>
      </c>
      <c r="X16" s="388"/>
      <c r="Y16" s="388"/>
      <c r="Z16" s="388"/>
      <c r="AA16" s="377">
        <f t="shared" si="1"/>
        <v>3240</v>
      </c>
      <c r="AB16" s="377">
        <f t="shared" si="2"/>
        <v>0</v>
      </c>
      <c r="AC16" s="377">
        <f t="shared" si="3"/>
        <v>0</v>
      </c>
      <c r="AD16" s="377">
        <f t="shared" si="4"/>
        <v>0</v>
      </c>
      <c r="AE16" s="377">
        <f t="shared" si="5"/>
        <v>0</v>
      </c>
      <c r="AF16" s="377">
        <f t="shared" si="6"/>
        <v>0</v>
      </c>
      <c r="AG16" s="377">
        <f t="shared" si="7"/>
        <v>3240</v>
      </c>
      <c r="AH16" s="378"/>
      <c r="AI16" s="180" t="s">
        <v>130</v>
      </c>
      <c r="AJ16" s="176"/>
      <c r="AK16" s="176"/>
      <c r="AL16" s="177"/>
      <c r="AM16" s="177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</row>
    <row r="17" spans="1:97" s="243" customFormat="1" ht="22.5" customHeight="1" thickTop="1" thickBot="1" x14ac:dyDescent="0.3">
      <c r="A17" s="234"/>
      <c r="B17" s="403">
        <v>14</v>
      </c>
      <c r="C17" s="389" t="s">
        <v>162</v>
      </c>
      <c r="D17" s="370">
        <v>18116</v>
      </c>
      <c r="E17" s="371" t="s">
        <v>128</v>
      </c>
      <c r="F17" s="370">
        <v>1</v>
      </c>
      <c r="G17" s="370" t="s">
        <v>163</v>
      </c>
      <c r="H17" s="399"/>
      <c r="I17" s="386">
        <v>1</v>
      </c>
      <c r="J17" s="386"/>
      <c r="K17" s="386">
        <v>1</v>
      </c>
      <c r="L17" s="386"/>
      <c r="M17" s="391">
        <v>5</v>
      </c>
      <c r="N17" s="386">
        <v>1</v>
      </c>
      <c r="O17" s="386">
        <v>1</v>
      </c>
      <c r="P17" s="373"/>
      <c r="Q17" s="373"/>
      <c r="R17" s="391">
        <v>1</v>
      </c>
      <c r="S17" s="373"/>
      <c r="T17" s="402"/>
      <c r="U17" s="388">
        <v>17303.62</v>
      </c>
      <c r="V17" s="388"/>
      <c r="W17" s="388">
        <v>2500</v>
      </c>
      <c r="X17" s="388"/>
      <c r="Y17" s="388"/>
      <c r="Z17" s="388"/>
      <c r="AA17" s="377">
        <f t="shared" si="1"/>
        <v>2230.3620000000001</v>
      </c>
      <c r="AB17" s="377">
        <f t="shared" si="2"/>
        <v>0</v>
      </c>
      <c r="AC17" s="377">
        <f t="shared" si="3"/>
        <v>0</v>
      </c>
      <c r="AD17" s="377">
        <f t="shared" si="4"/>
        <v>0</v>
      </c>
      <c r="AE17" s="377">
        <f t="shared" si="5"/>
        <v>0</v>
      </c>
      <c r="AF17" s="377">
        <f t="shared" si="6"/>
        <v>0</v>
      </c>
      <c r="AG17" s="377">
        <f t="shared" si="7"/>
        <v>2230.3620000000001</v>
      </c>
      <c r="AH17" s="378"/>
      <c r="AI17" s="180" t="s">
        <v>107</v>
      </c>
      <c r="AJ17" s="176"/>
      <c r="AK17" s="176"/>
      <c r="AL17" s="177"/>
      <c r="AM17" s="177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</row>
    <row r="18" spans="1:97" s="243" customFormat="1" ht="22.5" customHeight="1" thickTop="1" thickBot="1" x14ac:dyDescent="0.3">
      <c r="A18" s="234"/>
      <c r="B18" s="368">
        <f t="shared" si="0"/>
        <v>15</v>
      </c>
      <c r="C18" s="389" t="s">
        <v>164</v>
      </c>
      <c r="D18" s="370">
        <v>18125</v>
      </c>
      <c r="E18" s="371" t="s">
        <v>128</v>
      </c>
      <c r="F18" s="371" t="s">
        <v>37</v>
      </c>
      <c r="G18" s="399" t="s">
        <v>165</v>
      </c>
      <c r="H18" s="400"/>
      <c r="I18" s="386">
        <v>1</v>
      </c>
      <c r="J18" s="386"/>
      <c r="K18" s="386">
        <v>1</v>
      </c>
      <c r="L18" s="386"/>
      <c r="M18" s="404">
        <v>2</v>
      </c>
      <c r="N18" s="386">
        <v>1</v>
      </c>
      <c r="O18" s="386">
        <v>1</v>
      </c>
      <c r="P18" s="373"/>
      <c r="Q18" s="373"/>
      <c r="R18" s="391"/>
      <c r="S18" s="373">
        <v>1</v>
      </c>
      <c r="T18" s="402"/>
      <c r="U18" s="388">
        <v>13568.36</v>
      </c>
      <c r="V18" s="388"/>
      <c r="W18" s="388"/>
      <c r="X18" s="388"/>
      <c r="Y18" s="388"/>
      <c r="Z18" s="388"/>
      <c r="AA18" s="377">
        <f>((U18*50%+V18*85%+W18)/M18)+X18</f>
        <v>3392.09</v>
      </c>
      <c r="AB18" s="377">
        <f>IF(P18=1,AA18*30%,0)</f>
        <v>0</v>
      </c>
      <c r="AC18" s="377">
        <f>IF(L18=1,AA18*20%,0)</f>
        <v>0</v>
      </c>
      <c r="AD18" s="377">
        <f>IF(S18=1,AA18*10%,0)</f>
        <v>339.20900000000006</v>
      </c>
      <c r="AE18" s="377">
        <f>IF(T18=1,AA18*30%,0)</f>
        <v>0</v>
      </c>
      <c r="AF18" s="377">
        <f>IF(J18=1,AA18*30%,0)</f>
        <v>0</v>
      </c>
      <c r="AG18" s="377">
        <f>AA18-AB18-AC18-AD18-AE18-AF18</f>
        <v>3052.8810000000003</v>
      </c>
      <c r="AH18" s="405"/>
      <c r="AI18" s="180" t="s">
        <v>130</v>
      </c>
      <c r="AJ18" s="406"/>
      <c r="AK18" s="176"/>
      <c r="AL18" s="177"/>
      <c r="AM18" s="177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</row>
    <row r="19" spans="1:97" s="383" customFormat="1" ht="33" customHeight="1" thickTop="1" thickBot="1" x14ac:dyDescent="0.3">
      <c r="A19" s="367"/>
      <c r="B19" s="407">
        <v>16</v>
      </c>
      <c r="C19" s="408" t="s">
        <v>184</v>
      </c>
      <c r="D19" s="673">
        <v>18117</v>
      </c>
      <c r="E19" s="675" t="s">
        <v>128</v>
      </c>
      <c r="F19" s="606" t="s">
        <v>37</v>
      </c>
      <c r="G19" s="610" t="s">
        <v>180</v>
      </c>
      <c r="H19" s="607">
        <v>1</v>
      </c>
      <c r="I19" s="607">
        <v>1</v>
      </c>
      <c r="J19" s="609">
        <v>1</v>
      </c>
      <c r="K19" s="608">
        <v>1</v>
      </c>
      <c r="L19" s="609"/>
      <c r="M19" s="609">
        <v>4</v>
      </c>
      <c r="N19" s="608">
        <v>1</v>
      </c>
      <c r="O19" s="608">
        <v>1</v>
      </c>
      <c r="P19" s="609"/>
      <c r="Q19" s="609"/>
      <c r="R19" s="609"/>
      <c r="S19" s="609"/>
      <c r="T19" s="609"/>
      <c r="U19" s="617">
        <v>14149.62</v>
      </c>
      <c r="V19" s="617"/>
      <c r="W19" s="617">
        <v>4955.84</v>
      </c>
      <c r="X19" s="617"/>
      <c r="Y19" s="617"/>
      <c r="Z19" s="617"/>
      <c r="AA19" s="617">
        <f t="shared" ref="AA19" si="8">((U19*50%+V19*85%+W19)/M19)+X19</f>
        <v>3007.6625000000004</v>
      </c>
      <c r="AB19" s="617">
        <f t="shared" ref="AB19" si="9">IF(P19=1,AA19*30%,0)</f>
        <v>0</v>
      </c>
      <c r="AC19" s="617">
        <f t="shared" ref="AC19" si="10">IF(L19=1,AA19*20%,0)</f>
        <v>0</v>
      </c>
      <c r="AD19" s="617">
        <f t="shared" ref="AD19" si="11">IF(S19=1,AA19*10%,0)</f>
        <v>0</v>
      </c>
      <c r="AE19" s="617">
        <f t="shared" ref="AE19" si="12">IF(T19=1,AA19*30%,0)</f>
        <v>0</v>
      </c>
      <c r="AF19" s="617">
        <f t="shared" ref="AF19" si="13">IF(J19=1,AA19*30%,0)</f>
        <v>902.29875000000004</v>
      </c>
      <c r="AG19" s="617">
        <f t="shared" ref="AG19" si="14">AA19-AB19-AC19-AD19-AE19-AF19</f>
        <v>2105.3637500000004</v>
      </c>
      <c r="AH19" s="405"/>
      <c r="AI19" s="180" t="s">
        <v>130</v>
      </c>
      <c r="AJ19" s="380"/>
      <c r="AK19" s="380"/>
      <c r="AL19" s="381"/>
      <c r="AM19" s="381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</row>
    <row r="20" spans="1:97" ht="22.5" customHeight="1" thickTop="1" thickBot="1" x14ac:dyDescent="0.3">
      <c r="A20" s="384">
        <v>4</v>
      </c>
      <c r="B20" s="407"/>
      <c r="C20" s="408"/>
      <c r="D20" s="409"/>
      <c r="E20" s="410"/>
      <c r="F20" s="410"/>
      <c r="G20" s="411"/>
      <c r="H20" s="418"/>
      <c r="I20" s="413"/>
      <c r="J20" s="413"/>
      <c r="K20" s="413"/>
      <c r="L20" s="413"/>
      <c r="M20" s="414"/>
      <c r="N20" s="413"/>
      <c r="O20" s="413"/>
      <c r="P20" s="419"/>
      <c r="Q20" s="419"/>
      <c r="R20" s="414"/>
      <c r="S20" s="419"/>
      <c r="T20" s="419"/>
      <c r="U20" s="420"/>
      <c r="V20" s="421"/>
      <c r="W20" s="416"/>
      <c r="X20" s="421"/>
      <c r="Y20" s="421"/>
      <c r="Z20" s="421"/>
      <c r="AA20" s="419"/>
      <c r="AB20" s="419"/>
      <c r="AC20" s="419"/>
      <c r="AD20" s="419"/>
      <c r="AE20" s="419"/>
      <c r="AF20" s="419"/>
      <c r="AG20" s="419"/>
      <c r="AH20" s="422"/>
      <c r="AI20" s="423"/>
      <c r="AJ20" s="424"/>
      <c r="AK20" s="425"/>
      <c r="AL20" s="426"/>
      <c r="AM20" s="426"/>
    </row>
    <row r="21" spans="1:97" s="383" customFormat="1" ht="22.5" customHeight="1" thickTop="1" thickBot="1" x14ac:dyDescent="0.3">
      <c r="A21" s="367">
        <v>35</v>
      </c>
      <c r="B21" s="407"/>
      <c r="C21" s="408"/>
      <c r="D21" s="409"/>
      <c r="E21" s="410"/>
      <c r="F21" s="410"/>
      <c r="G21" s="411"/>
      <c r="H21" s="427"/>
      <c r="I21" s="413"/>
      <c r="J21" s="413"/>
      <c r="K21" s="413"/>
      <c r="L21" s="413"/>
      <c r="M21" s="414"/>
      <c r="N21" s="413"/>
      <c r="O21" s="413"/>
      <c r="P21" s="428"/>
      <c r="Q21" s="428"/>
      <c r="R21" s="414"/>
      <c r="S21" s="429"/>
      <c r="T21" s="429"/>
      <c r="U21" s="430"/>
      <c r="V21" s="431"/>
      <c r="W21" s="416"/>
      <c r="X21" s="431"/>
      <c r="Y21" s="431"/>
      <c r="Z21" s="431"/>
      <c r="AA21" s="419"/>
      <c r="AB21" s="419"/>
      <c r="AC21" s="419"/>
      <c r="AD21" s="419"/>
      <c r="AE21" s="419"/>
      <c r="AF21" s="419"/>
      <c r="AG21" s="419"/>
      <c r="AH21" s="422"/>
      <c r="AI21" s="423"/>
      <c r="AJ21" s="432"/>
      <c r="AK21" s="433"/>
      <c r="AL21" s="434"/>
      <c r="AM21" s="434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</row>
    <row r="22" spans="1:97" s="396" customFormat="1" ht="22.5" customHeight="1" thickTop="1" thickBot="1" x14ac:dyDescent="0.3">
      <c r="A22" s="394"/>
      <c r="B22" s="407"/>
      <c r="C22" s="435"/>
      <c r="D22" s="409"/>
      <c r="E22" s="410"/>
      <c r="F22" s="410"/>
      <c r="G22" s="411"/>
      <c r="H22" s="405"/>
      <c r="I22" s="413"/>
      <c r="J22" s="413"/>
      <c r="K22" s="413"/>
      <c r="L22" s="413"/>
      <c r="M22" s="414"/>
      <c r="N22" s="413"/>
      <c r="O22" s="413"/>
      <c r="P22" s="413"/>
      <c r="Q22" s="413"/>
      <c r="R22" s="414"/>
      <c r="S22" s="413"/>
      <c r="T22" s="436"/>
      <c r="U22" s="437"/>
      <c r="V22" s="416"/>
      <c r="W22" s="416"/>
      <c r="X22" s="416"/>
      <c r="Y22" s="416"/>
      <c r="Z22" s="416"/>
      <c r="AA22" s="413"/>
      <c r="AB22" s="413"/>
      <c r="AC22" s="413"/>
      <c r="AD22" s="413"/>
      <c r="AE22" s="413"/>
      <c r="AF22" s="413"/>
      <c r="AG22" s="413"/>
      <c r="AH22" s="405"/>
      <c r="AI22" s="417"/>
      <c r="AJ22" s="117"/>
      <c r="AK22" s="117"/>
      <c r="AL22" s="118"/>
      <c r="AM22" s="118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</row>
    <row r="23" spans="1:97" s="243" customFormat="1" ht="22.5" customHeight="1" thickTop="1" thickBot="1" x14ac:dyDescent="0.3">
      <c r="A23" s="234"/>
      <c r="B23" s="407"/>
      <c r="C23" s="408"/>
      <c r="D23" s="438"/>
      <c r="E23" s="410"/>
      <c r="F23" s="410"/>
      <c r="G23" s="411"/>
      <c r="H23" s="439"/>
      <c r="I23" s="413"/>
      <c r="J23" s="413"/>
      <c r="K23" s="413"/>
      <c r="L23" s="413"/>
      <c r="M23" s="414"/>
      <c r="N23" s="413"/>
      <c r="O23" s="413"/>
      <c r="P23" s="329"/>
      <c r="Q23" s="440"/>
      <c r="R23" s="414"/>
      <c r="S23" s="441"/>
      <c r="T23" s="441"/>
      <c r="U23" s="442"/>
      <c r="V23" s="416"/>
      <c r="W23" s="416"/>
      <c r="X23" s="416"/>
      <c r="Y23" s="416"/>
      <c r="Z23" s="416"/>
      <c r="AA23" s="413"/>
      <c r="AB23" s="413"/>
      <c r="AC23" s="413"/>
      <c r="AD23" s="413"/>
      <c r="AE23" s="413"/>
      <c r="AF23" s="413"/>
      <c r="AG23" s="413"/>
      <c r="AH23" s="405"/>
      <c r="AI23" s="417"/>
      <c r="AJ23" s="176"/>
      <c r="AK23" s="176"/>
      <c r="AL23" s="177"/>
      <c r="AM23" s="177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</row>
    <row r="24" spans="1:97" s="243" customFormat="1" ht="22.5" customHeight="1" thickTop="1" thickBot="1" x14ac:dyDescent="0.3">
      <c r="A24" s="234">
        <v>107</v>
      </c>
      <c r="B24" s="407"/>
      <c r="C24" s="443"/>
      <c r="D24" s="438"/>
      <c r="E24" s="410"/>
      <c r="F24" s="410"/>
      <c r="G24" s="411"/>
      <c r="H24" s="444"/>
      <c r="I24" s="413"/>
      <c r="J24" s="413"/>
      <c r="K24" s="413"/>
      <c r="L24" s="413"/>
      <c r="M24" s="414"/>
      <c r="N24" s="413"/>
      <c r="O24" s="413"/>
      <c r="P24" s="440"/>
      <c r="Q24" s="445"/>
      <c r="R24" s="414"/>
      <c r="S24" s="445"/>
      <c r="T24" s="445"/>
      <c r="U24" s="420"/>
      <c r="V24" s="421"/>
      <c r="W24" s="416"/>
      <c r="X24" s="421"/>
      <c r="Y24" s="421"/>
      <c r="Z24" s="421"/>
      <c r="AA24" s="419"/>
      <c r="AB24" s="419"/>
      <c r="AC24" s="419"/>
      <c r="AD24" s="419"/>
      <c r="AE24" s="419"/>
      <c r="AF24" s="419"/>
      <c r="AG24" s="419"/>
      <c r="AH24" s="422"/>
      <c r="AI24" s="423"/>
      <c r="AJ24" s="446"/>
      <c r="AK24" s="447"/>
      <c r="AL24" s="447"/>
      <c r="AM24" s="447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</row>
    <row r="25" spans="1:97" s="97" customFormat="1" ht="22.5" customHeight="1" thickTop="1" thickBot="1" x14ac:dyDescent="0.3">
      <c r="A25" s="80">
        <v>216</v>
      </c>
      <c r="B25" s="407"/>
      <c r="C25" s="443"/>
      <c r="D25" s="409"/>
      <c r="E25" s="410"/>
      <c r="F25" s="410"/>
      <c r="G25" s="411"/>
      <c r="H25" s="448"/>
      <c r="I25" s="413"/>
      <c r="J25" s="413"/>
      <c r="K25" s="413"/>
      <c r="L25" s="413"/>
      <c r="M25" s="414"/>
      <c r="N25" s="413"/>
      <c r="O25" s="413"/>
      <c r="P25" s="449"/>
      <c r="Q25" s="449"/>
      <c r="R25" s="414"/>
      <c r="S25" s="450"/>
      <c r="T25" s="450"/>
      <c r="U25" s="451"/>
      <c r="V25" s="452"/>
      <c r="W25" s="416"/>
      <c r="X25" s="452"/>
      <c r="Y25" s="452"/>
      <c r="Z25" s="452"/>
      <c r="AA25" s="413"/>
      <c r="AB25" s="413"/>
      <c r="AC25" s="413"/>
      <c r="AD25" s="413"/>
      <c r="AE25" s="413"/>
      <c r="AF25" s="413"/>
      <c r="AG25" s="413"/>
      <c r="AH25" s="405"/>
      <c r="AI25" s="417"/>
      <c r="AJ25" s="446"/>
      <c r="AK25" s="94"/>
      <c r="AL25" s="95"/>
      <c r="AM25" s="95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</row>
    <row r="26" spans="1:97" s="243" customFormat="1" ht="22.5" customHeight="1" thickTop="1" thickBot="1" x14ac:dyDescent="0.3">
      <c r="A26" s="234"/>
      <c r="B26" s="407"/>
      <c r="C26" s="443"/>
      <c r="D26" s="409"/>
      <c r="E26" s="410"/>
      <c r="F26" s="410"/>
      <c r="G26" s="411"/>
      <c r="H26" s="439"/>
      <c r="I26" s="413"/>
      <c r="J26" s="413"/>
      <c r="K26" s="413"/>
      <c r="L26" s="413"/>
      <c r="M26" s="414"/>
      <c r="N26" s="413"/>
      <c r="O26" s="413"/>
      <c r="P26" s="441"/>
      <c r="Q26" s="440"/>
      <c r="R26" s="414"/>
      <c r="S26" s="453"/>
      <c r="T26" s="440"/>
      <c r="U26" s="437"/>
      <c r="V26" s="416"/>
      <c r="W26" s="416"/>
      <c r="X26" s="416"/>
      <c r="Y26" s="416"/>
      <c r="Z26" s="416"/>
      <c r="AA26" s="413"/>
      <c r="AB26" s="413"/>
      <c r="AC26" s="413"/>
      <c r="AD26" s="413"/>
      <c r="AE26" s="413"/>
      <c r="AF26" s="413"/>
      <c r="AG26" s="413"/>
      <c r="AH26" s="405"/>
      <c r="AI26" s="417"/>
      <c r="AJ26" s="176"/>
      <c r="AK26" s="176"/>
      <c r="AL26" s="177"/>
      <c r="AM26" s="177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</row>
    <row r="27" spans="1:97" s="243" customFormat="1" ht="22.5" customHeight="1" thickTop="1" thickBot="1" x14ac:dyDescent="0.3">
      <c r="A27" s="234"/>
      <c r="B27" s="407"/>
      <c r="C27" s="443"/>
      <c r="D27" s="409"/>
      <c r="E27" s="410"/>
      <c r="F27" s="410"/>
      <c r="G27" s="411"/>
      <c r="H27" s="439"/>
      <c r="I27" s="413"/>
      <c r="J27" s="413"/>
      <c r="K27" s="413"/>
      <c r="L27" s="413"/>
      <c r="M27" s="414"/>
      <c r="N27" s="413"/>
      <c r="O27" s="413"/>
      <c r="P27" s="441"/>
      <c r="Q27" s="440"/>
      <c r="R27" s="440"/>
      <c r="S27" s="440"/>
      <c r="T27" s="440"/>
      <c r="U27" s="437"/>
      <c r="V27" s="416"/>
      <c r="W27" s="416"/>
      <c r="X27" s="416"/>
      <c r="Y27" s="416"/>
      <c r="Z27" s="416"/>
      <c r="AA27" s="413"/>
      <c r="AB27" s="413"/>
      <c r="AC27" s="413"/>
      <c r="AD27" s="413"/>
      <c r="AE27" s="413"/>
      <c r="AF27" s="413"/>
      <c r="AG27" s="413"/>
      <c r="AH27" s="454"/>
      <c r="AI27" s="455"/>
      <c r="AJ27" s="142"/>
      <c r="AK27" s="142"/>
      <c r="AL27" s="143"/>
      <c r="AM27" s="143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</row>
    <row r="28" spans="1:97" s="458" customFormat="1" ht="22.5" customHeight="1" thickTop="1" thickBot="1" x14ac:dyDescent="0.3">
      <c r="A28" s="456">
        <v>97</v>
      </c>
      <c r="B28" s="407"/>
      <c r="C28" s="443"/>
      <c r="D28" s="409"/>
      <c r="E28" s="410"/>
      <c r="F28" s="410"/>
      <c r="G28" s="411"/>
      <c r="H28" s="405"/>
      <c r="I28" s="413"/>
      <c r="J28" s="405"/>
      <c r="K28" s="413"/>
      <c r="L28" s="413"/>
      <c r="M28" s="414"/>
      <c r="N28" s="413"/>
      <c r="O28" s="413"/>
      <c r="P28" s="405"/>
      <c r="Q28" s="405"/>
      <c r="R28" s="405"/>
      <c r="S28" s="405"/>
      <c r="T28" s="413"/>
      <c r="U28" s="437"/>
      <c r="V28" s="416"/>
      <c r="W28" s="416"/>
      <c r="X28" s="416"/>
      <c r="Y28" s="416"/>
      <c r="Z28" s="416"/>
      <c r="AA28" s="413"/>
      <c r="AB28" s="413"/>
      <c r="AC28" s="413"/>
      <c r="AD28" s="413"/>
      <c r="AE28" s="413"/>
      <c r="AF28" s="413"/>
      <c r="AG28" s="413"/>
      <c r="AH28" s="454"/>
      <c r="AI28" s="455"/>
      <c r="AJ28" s="457" t="s">
        <v>166</v>
      </c>
      <c r="AK28" s="162"/>
      <c r="AL28" s="199"/>
      <c r="AM28" s="113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</row>
    <row r="29" spans="1:97" s="243" customFormat="1" ht="22.5" customHeight="1" thickTop="1" thickBot="1" x14ac:dyDescent="0.3">
      <c r="A29" s="234">
        <v>226</v>
      </c>
      <c r="B29" s="228"/>
      <c r="C29" s="459"/>
      <c r="D29" s="459"/>
      <c r="E29" s="248"/>
      <c r="F29" s="248"/>
      <c r="G29" s="248"/>
      <c r="H29" s="439"/>
      <c r="I29" s="405"/>
      <c r="J29" s="405"/>
      <c r="K29" s="405"/>
      <c r="L29" s="405"/>
      <c r="M29" s="460"/>
      <c r="N29" s="405"/>
      <c r="O29" s="405"/>
      <c r="P29" s="461"/>
      <c r="Q29" s="439"/>
      <c r="R29" s="439"/>
      <c r="S29" s="439"/>
      <c r="T29" s="439"/>
      <c r="U29" s="442"/>
      <c r="V29" s="416"/>
      <c r="W29" s="416"/>
      <c r="X29" s="416"/>
      <c r="Y29" s="416"/>
      <c r="Z29" s="416"/>
      <c r="AA29" s="413"/>
      <c r="AB29" s="413"/>
      <c r="AC29" s="413"/>
      <c r="AD29" s="413"/>
      <c r="AE29" s="413"/>
      <c r="AF29" s="413"/>
      <c r="AG29" s="413"/>
      <c r="AH29" s="405"/>
      <c r="AI29" s="417"/>
      <c r="AJ29" s="176"/>
      <c r="AK29" s="176"/>
      <c r="AL29" s="177"/>
      <c r="AM29" s="177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</row>
    <row r="30" spans="1:97" ht="22.5" customHeight="1" thickTop="1" thickBot="1" x14ac:dyDescent="0.3">
      <c r="A30" s="384">
        <v>65</v>
      </c>
      <c r="B30" s="103"/>
      <c r="C30" s="107"/>
      <c r="D30" s="107"/>
      <c r="E30" s="197"/>
      <c r="F30" s="197"/>
      <c r="G30" s="107"/>
      <c r="H30" s="405"/>
      <c r="I30" s="405"/>
      <c r="J30" s="405"/>
      <c r="K30" s="405"/>
      <c r="L30" s="405"/>
      <c r="M30" s="460"/>
      <c r="N30" s="405"/>
      <c r="O30" s="405"/>
      <c r="P30" s="405"/>
      <c r="Q30" s="405"/>
      <c r="R30" s="405"/>
      <c r="S30" s="405"/>
      <c r="T30" s="405"/>
      <c r="U30" s="437"/>
      <c r="V30" s="416"/>
      <c r="W30" s="416"/>
      <c r="X30" s="416"/>
      <c r="Y30" s="416"/>
      <c r="Z30" s="416"/>
      <c r="AA30" s="413"/>
      <c r="AB30" s="413"/>
      <c r="AC30" s="413"/>
      <c r="AD30" s="413"/>
      <c r="AE30" s="413"/>
      <c r="AF30" s="413"/>
      <c r="AG30" s="413"/>
      <c r="AH30" s="405"/>
      <c r="AI30" s="417"/>
      <c r="AJ30" s="117"/>
      <c r="AK30" s="117"/>
      <c r="AL30" s="118"/>
      <c r="AM30" s="118"/>
    </row>
    <row r="31" spans="1:97" s="467" customFormat="1" ht="22.5" customHeight="1" thickTop="1" thickBot="1" x14ac:dyDescent="0.3">
      <c r="A31" s="367"/>
      <c r="B31" s="462"/>
      <c r="C31" s="463"/>
      <c r="D31" s="463"/>
      <c r="E31" s="464"/>
      <c r="F31" s="464"/>
      <c r="G31" s="464"/>
      <c r="H31" s="412"/>
      <c r="I31" s="405"/>
      <c r="J31" s="405"/>
      <c r="K31" s="405"/>
      <c r="L31" s="405"/>
      <c r="M31" s="412"/>
      <c r="N31" s="405"/>
      <c r="O31" s="405"/>
      <c r="P31" s="465"/>
      <c r="Q31" s="465"/>
      <c r="R31" s="465"/>
      <c r="S31" s="465"/>
      <c r="T31" s="465"/>
      <c r="U31" s="466"/>
      <c r="V31" s="415"/>
      <c r="W31" s="416"/>
      <c r="X31" s="415"/>
      <c r="Y31" s="415"/>
      <c r="Z31" s="415"/>
      <c r="AA31" s="413"/>
      <c r="AB31" s="413"/>
      <c r="AC31" s="413"/>
      <c r="AD31" s="413"/>
      <c r="AE31" s="413"/>
      <c r="AF31" s="413"/>
      <c r="AG31" s="413"/>
      <c r="AH31" s="405"/>
      <c r="AI31" s="417"/>
      <c r="AJ31" s="380"/>
      <c r="AK31" s="380"/>
      <c r="AL31" s="381"/>
      <c r="AM31" s="381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</row>
    <row r="32" spans="1:97" s="383" customFormat="1" ht="22.5" customHeight="1" thickTop="1" thickBot="1" x14ac:dyDescent="0.3">
      <c r="A32" s="367"/>
      <c r="B32" s="462"/>
      <c r="C32" s="463"/>
      <c r="D32" s="463"/>
      <c r="E32" s="464"/>
      <c r="F32" s="464"/>
      <c r="G32" s="464"/>
      <c r="H32" s="412"/>
      <c r="I32" s="405"/>
      <c r="J32" s="405"/>
      <c r="K32" s="405"/>
      <c r="L32" s="405"/>
      <c r="M32" s="412"/>
      <c r="N32" s="405"/>
      <c r="O32" s="405"/>
      <c r="P32" s="465"/>
      <c r="Q32" s="465"/>
      <c r="R32" s="465"/>
      <c r="S32" s="465"/>
      <c r="T32" s="465"/>
      <c r="U32" s="466"/>
      <c r="V32" s="415"/>
      <c r="W32" s="416"/>
      <c r="X32" s="415"/>
      <c r="Y32" s="415"/>
      <c r="Z32" s="415"/>
      <c r="AA32" s="413"/>
      <c r="AB32" s="413"/>
      <c r="AC32" s="413"/>
      <c r="AD32" s="413"/>
      <c r="AE32" s="413"/>
      <c r="AF32" s="413"/>
      <c r="AG32" s="413"/>
      <c r="AH32" s="405"/>
      <c r="AI32" s="417"/>
      <c r="AJ32" s="380"/>
      <c r="AK32" s="468"/>
      <c r="AL32" s="381"/>
      <c r="AM32" s="468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</row>
    <row r="33" spans="1:97" s="383" customFormat="1" ht="22.5" customHeight="1" thickTop="1" thickBot="1" x14ac:dyDescent="0.3">
      <c r="A33" s="367">
        <v>23</v>
      </c>
      <c r="B33" s="469"/>
      <c r="C33" s="463"/>
      <c r="D33" s="463"/>
      <c r="E33" s="464"/>
      <c r="F33" s="464"/>
      <c r="G33" s="464"/>
      <c r="H33" s="427"/>
      <c r="I33" s="405"/>
      <c r="J33" s="405"/>
      <c r="K33" s="405"/>
      <c r="L33" s="405"/>
      <c r="M33" s="427"/>
      <c r="N33" s="470"/>
      <c r="O33" s="470"/>
      <c r="P33" s="470"/>
      <c r="Q33" s="470"/>
      <c r="R33" s="470"/>
      <c r="S33" s="470"/>
      <c r="T33" s="470"/>
      <c r="U33" s="471"/>
      <c r="V33" s="471"/>
      <c r="W33" s="442"/>
      <c r="X33" s="471"/>
      <c r="Y33" s="471"/>
      <c r="Z33" s="471"/>
      <c r="AA33" s="418"/>
      <c r="AB33" s="418"/>
      <c r="AC33" s="418"/>
      <c r="AD33" s="418"/>
      <c r="AE33" s="418"/>
      <c r="AF33" s="418"/>
      <c r="AG33" s="418"/>
      <c r="AH33" s="422"/>
      <c r="AI33" s="423"/>
      <c r="AJ33" s="432"/>
      <c r="AK33" s="433"/>
      <c r="AL33" s="434"/>
      <c r="AM33" s="434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</row>
    <row r="34" spans="1:97" s="467" customFormat="1" ht="22.5" customHeight="1" thickTop="1" thickBot="1" x14ac:dyDescent="0.3">
      <c r="A34" s="367"/>
      <c r="B34" s="462"/>
      <c r="C34" s="463"/>
      <c r="D34" s="463"/>
      <c r="E34" s="464"/>
      <c r="F34" s="464"/>
      <c r="G34" s="464"/>
      <c r="H34" s="412"/>
      <c r="I34" s="465"/>
      <c r="J34" s="465"/>
      <c r="K34" s="465"/>
      <c r="L34" s="412"/>
      <c r="M34" s="412"/>
      <c r="N34" s="465"/>
      <c r="O34" s="465"/>
      <c r="P34" s="465"/>
      <c r="Q34" s="465"/>
      <c r="R34" s="465"/>
      <c r="S34" s="465"/>
      <c r="T34" s="465"/>
      <c r="U34" s="466"/>
      <c r="V34" s="466"/>
      <c r="W34" s="442"/>
      <c r="X34" s="466"/>
      <c r="Y34" s="466"/>
      <c r="Z34" s="466"/>
      <c r="AA34" s="405"/>
      <c r="AB34" s="405"/>
      <c r="AC34" s="405"/>
      <c r="AD34" s="405"/>
      <c r="AE34" s="405"/>
      <c r="AF34" s="405"/>
      <c r="AG34" s="405"/>
      <c r="AH34" s="405"/>
      <c r="AI34" s="417"/>
      <c r="AJ34" s="380"/>
      <c r="AK34" s="380"/>
      <c r="AL34" s="381"/>
      <c r="AM34" s="381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382"/>
      <c r="BS34" s="382"/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</row>
    <row r="35" spans="1:97" s="243" customFormat="1" ht="22.5" customHeight="1" thickTop="1" thickBot="1" x14ac:dyDescent="0.3">
      <c r="A35" s="234">
        <v>47</v>
      </c>
      <c r="B35" s="228"/>
      <c r="C35" s="459"/>
      <c r="D35" s="459"/>
      <c r="E35" s="248"/>
      <c r="F35" s="248"/>
      <c r="G35" s="248"/>
      <c r="H35" s="439"/>
      <c r="I35" s="439"/>
      <c r="J35" s="472"/>
      <c r="K35" s="439"/>
      <c r="L35" s="473"/>
      <c r="M35" s="473"/>
      <c r="N35" s="473"/>
      <c r="O35" s="439"/>
      <c r="P35" s="439"/>
      <c r="Q35" s="439"/>
      <c r="R35" s="439"/>
      <c r="S35" s="439"/>
      <c r="T35" s="439"/>
      <c r="U35" s="442"/>
      <c r="V35" s="442"/>
      <c r="W35" s="442"/>
      <c r="X35" s="442"/>
      <c r="Y35" s="442"/>
      <c r="Z35" s="442"/>
      <c r="AA35" s="405"/>
      <c r="AB35" s="405"/>
      <c r="AC35" s="405"/>
      <c r="AD35" s="405"/>
      <c r="AE35" s="405"/>
      <c r="AF35" s="405"/>
      <c r="AG35" s="405"/>
      <c r="AH35" s="405"/>
      <c r="AI35" s="417"/>
      <c r="AJ35" s="176"/>
      <c r="AK35" s="176"/>
      <c r="AL35" s="177"/>
      <c r="AM35" s="177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</row>
    <row r="36" spans="1:97" s="243" customFormat="1" ht="22.5" customHeight="1" thickTop="1" thickBot="1" x14ac:dyDescent="0.3">
      <c r="A36" s="234">
        <v>55</v>
      </c>
      <c r="B36" s="235"/>
      <c r="C36" s="459"/>
      <c r="D36" s="459"/>
      <c r="E36" s="474"/>
      <c r="F36" s="474"/>
      <c r="G36" s="474"/>
      <c r="H36" s="235"/>
      <c r="I36" s="235"/>
      <c r="J36" s="235"/>
      <c r="K36" s="235"/>
      <c r="L36" s="475"/>
      <c r="M36" s="475"/>
      <c r="N36" s="475"/>
      <c r="O36" s="235"/>
      <c r="P36" s="235"/>
      <c r="Q36" s="235"/>
      <c r="R36" s="235"/>
      <c r="S36" s="235"/>
      <c r="T36" s="235"/>
      <c r="U36" s="238"/>
      <c r="V36" s="238"/>
      <c r="W36" s="238"/>
      <c r="X36" s="238"/>
      <c r="Y36" s="238"/>
      <c r="Z36" s="238"/>
      <c r="AA36" s="476"/>
      <c r="AB36" s="476"/>
      <c r="AC36" s="476"/>
      <c r="AD36" s="476"/>
      <c r="AE36" s="476"/>
      <c r="AF36" s="476"/>
      <c r="AG36" s="476"/>
      <c r="AH36" s="317"/>
      <c r="AI36" s="477"/>
      <c r="AJ36" s="478"/>
      <c r="AK36" s="479"/>
      <c r="AL36" s="447"/>
      <c r="AM36" s="447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</row>
    <row r="37" spans="1:97" ht="22.5" customHeight="1" thickTop="1" thickBot="1" x14ac:dyDescent="0.3">
      <c r="A37" s="384">
        <v>206</v>
      </c>
      <c r="B37" s="103"/>
      <c r="C37" s="107"/>
      <c r="D37" s="107"/>
      <c r="E37" s="197"/>
      <c r="F37" s="19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108"/>
      <c r="W37" s="108"/>
      <c r="X37" s="108"/>
      <c r="Y37" s="108"/>
      <c r="Z37" s="108"/>
      <c r="AA37" s="107"/>
      <c r="AB37" s="107"/>
      <c r="AC37" s="107"/>
      <c r="AD37" s="107"/>
      <c r="AE37" s="107"/>
      <c r="AF37" s="107"/>
      <c r="AG37" s="107"/>
      <c r="AH37" s="109"/>
      <c r="AI37" s="480"/>
      <c r="AJ37" s="199"/>
      <c r="AK37" s="112"/>
      <c r="AL37" s="113"/>
      <c r="AM37" s="113"/>
    </row>
    <row r="38" spans="1:97" s="243" customFormat="1" ht="22.5" customHeight="1" thickTop="1" thickBot="1" x14ac:dyDescent="0.3">
      <c r="A38" s="234">
        <v>197</v>
      </c>
      <c r="B38" s="228"/>
      <c r="C38" s="459"/>
      <c r="D38" s="459"/>
      <c r="E38" s="248"/>
      <c r="F38" s="248"/>
      <c r="G38" s="248"/>
      <c r="H38" s="228"/>
      <c r="I38" s="228"/>
      <c r="J38" s="228"/>
      <c r="K38" s="228"/>
      <c r="L38" s="177"/>
      <c r="M38" s="177"/>
      <c r="N38" s="177"/>
      <c r="O38" s="228"/>
      <c r="P38" s="248"/>
      <c r="Q38" s="228"/>
      <c r="R38" s="228"/>
      <c r="S38" s="228"/>
      <c r="T38" s="228"/>
      <c r="U38" s="232"/>
      <c r="V38" s="232"/>
      <c r="W38" s="232"/>
      <c r="X38" s="232"/>
      <c r="Y38" s="232"/>
      <c r="Z38" s="232"/>
      <c r="AA38" s="107"/>
      <c r="AB38" s="107"/>
      <c r="AC38" s="107"/>
      <c r="AD38" s="107"/>
      <c r="AE38" s="107"/>
      <c r="AF38" s="107"/>
      <c r="AG38" s="107"/>
      <c r="AH38" s="107"/>
      <c r="AI38" s="481"/>
      <c r="AJ38" s="176"/>
      <c r="AK38" s="176"/>
      <c r="AL38" s="177"/>
      <c r="AM38" s="177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</row>
    <row r="39" spans="1:97" s="383" customFormat="1" ht="22.5" customHeight="1" thickTop="1" thickBot="1" x14ac:dyDescent="0.3">
      <c r="A39" s="367"/>
      <c r="B39" s="462"/>
      <c r="C39" s="463"/>
      <c r="D39" s="463"/>
      <c r="E39" s="464"/>
      <c r="F39" s="464"/>
      <c r="G39" s="464"/>
      <c r="H39" s="462"/>
      <c r="I39" s="482"/>
      <c r="J39" s="482"/>
      <c r="K39" s="482"/>
      <c r="L39" s="462"/>
      <c r="M39" s="462"/>
      <c r="N39" s="482"/>
      <c r="O39" s="482"/>
      <c r="P39" s="482"/>
      <c r="Q39" s="482"/>
      <c r="R39" s="482"/>
      <c r="S39" s="482"/>
      <c r="T39" s="482"/>
      <c r="U39" s="483"/>
      <c r="V39" s="483"/>
      <c r="W39" s="483"/>
      <c r="X39" s="483"/>
      <c r="Y39" s="483"/>
      <c r="Z39" s="483"/>
      <c r="AA39" s="107"/>
      <c r="AB39" s="107"/>
      <c r="AC39" s="107"/>
      <c r="AD39" s="107"/>
      <c r="AE39" s="107"/>
      <c r="AF39" s="107"/>
      <c r="AG39" s="107"/>
      <c r="AH39" s="107"/>
      <c r="AI39" s="481"/>
      <c r="AJ39" s="380"/>
      <c r="AK39" s="380"/>
      <c r="AL39" s="381"/>
      <c r="AM39" s="381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</row>
    <row r="40" spans="1:97" s="243" customFormat="1" ht="22.5" customHeight="1" thickTop="1" thickBot="1" x14ac:dyDescent="0.3">
      <c r="A40" s="234">
        <v>118</v>
      </c>
      <c r="B40" s="228"/>
      <c r="C40" s="459"/>
      <c r="D40" s="459"/>
      <c r="E40" s="248"/>
      <c r="F40" s="248"/>
      <c r="G40" s="248"/>
      <c r="H40" s="228"/>
      <c r="I40" s="228"/>
      <c r="J40" s="228"/>
      <c r="K40" s="228"/>
      <c r="L40" s="177"/>
      <c r="M40" s="177"/>
      <c r="N40" s="177"/>
      <c r="O40" s="228"/>
      <c r="P40" s="248"/>
      <c r="Q40" s="228"/>
      <c r="R40" s="228"/>
      <c r="S40" s="228"/>
      <c r="T40" s="228"/>
      <c r="U40" s="232"/>
      <c r="V40" s="232"/>
      <c r="W40" s="232"/>
      <c r="X40" s="232"/>
      <c r="Y40" s="232"/>
      <c r="Z40" s="232"/>
      <c r="AA40" s="107"/>
      <c r="AB40" s="107"/>
      <c r="AC40" s="107"/>
      <c r="AD40" s="107"/>
      <c r="AE40" s="107"/>
      <c r="AF40" s="107"/>
      <c r="AG40" s="107"/>
      <c r="AH40" s="107"/>
      <c r="AI40" s="481"/>
      <c r="AJ40" s="176"/>
      <c r="AK40" s="176"/>
      <c r="AL40" s="177"/>
      <c r="AM40" s="177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</row>
    <row r="41" spans="1:97" ht="22.5" customHeight="1" thickTop="1" thickBot="1" x14ac:dyDescent="0.3">
      <c r="A41" s="484">
        <v>136</v>
      </c>
      <c r="B41" s="103"/>
      <c r="C41" s="107"/>
      <c r="D41" s="107"/>
      <c r="E41" s="197"/>
      <c r="F41" s="19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8"/>
      <c r="V41" s="108"/>
      <c r="W41" s="108"/>
      <c r="X41" s="108"/>
      <c r="Y41" s="108"/>
      <c r="Z41" s="108"/>
      <c r="AA41" s="107"/>
      <c r="AB41" s="107"/>
      <c r="AC41" s="107"/>
      <c r="AD41" s="107"/>
      <c r="AE41" s="107"/>
      <c r="AF41" s="107"/>
      <c r="AG41" s="107"/>
      <c r="AH41" s="109"/>
      <c r="AI41" s="457"/>
      <c r="AJ41" s="162"/>
      <c r="AK41" s="162"/>
      <c r="AL41" s="113"/>
      <c r="AM41" s="113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</row>
    <row r="42" spans="1:97" s="243" customFormat="1" ht="22.5" customHeight="1" thickTop="1" thickBot="1" x14ac:dyDescent="0.3">
      <c r="A42" s="234"/>
      <c r="B42" s="228"/>
      <c r="C42" s="459"/>
      <c r="D42" s="459"/>
      <c r="E42" s="248"/>
      <c r="F42" s="248"/>
      <c r="G42" s="248"/>
      <c r="H42" s="228"/>
      <c r="I42" s="228"/>
      <c r="J42" s="228"/>
      <c r="K42" s="228"/>
      <c r="L42" s="177"/>
      <c r="M42" s="177"/>
      <c r="N42" s="177"/>
      <c r="O42" s="228"/>
      <c r="P42" s="228"/>
      <c r="Q42" s="228"/>
      <c r="R42" s="228"/>
      <c r="S42" s="228"/>
      <c r="T42" s="228"/>
      <c r="U42" s="232"/>
      <c r="V42" s="232"/>
      <c r="W42" s="232"/>
      <c r="X42" s="232"/>
      <c r="Y42" s="232"/>
      <c r="Z42" s="232"/>
      <c r="AA42" s="107"/>
      <c r="AB42" s="107"/>
      <c r="AC42" s="107"/>
      <c r="AD42" s="107"/>
      <c r="AE42" s="107"/>
      <c r="AF42" s="107"/>
      <c r="AG42" s="107"/>
      <c r="AH42" s="107"/>
      <c r="AI42" s="481"/>
      <c r="AJ42" s="176"/>
      <c r="AK42" s="176"/>
      <c r="AL42" s="177"/>
      <c r="AM42" s="177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</row>
    <row r="43" spans="1:97" ht="22.5" customHeight="1" thickTop="1" thickBot="1" x14ac:dyDescent="0.3">
      <c r="A43" s="384"/>
      <c r="B43" s="103"/>
      <c r="C43" s="107"/>
      <c r="D43" s="107"/>
      <c r="E43" s="197"/>
      <c r="F43" s="19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  <c r="V43" s="108"/>
      <c r="W43" s="108"/>
      <c r="X43" s="108"/>
      <c r="Y43" s="108"/>
      <c r="Z43" s="108"/>
      <c r="AA43" s="107"/>
      <c r="AB43" s="107"/>
      <c r="AC43" s="107"/>
      <c r="AD43" s="107"/>
      <c r="AE43" s="107"/>
      <c r="AF43" s="107"/>
      <c r="AG43" s="107"/>
      <c r="AH43" s="107"/>
      <c r="AI43" s="481"/>
      <c r="AJ43" s="117"/>
      <c r="AK43" s="117"/>
      <c r="AL43" s="118"/>
      <c r="AM43" s="118"/>
    </row>
    <row r="44" spans="1:97" s="79" customFormat="1" ht="22.5" customHeight="1" thickTop="1" thickBot="1" x14ac:dyDescent="0.3">
      <c r="A44" s="98">
        <v>217</v>
      </c>
      <c r="B44" s="103"/>
      <c r="C44" s="107"/>
      <c r="D44" s="107"/>
      <c r="E44" s="197"/>
      <c r="F44" s="19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  <c r="Y44" s="108"/>
      <c r="Z44" s="108"/>
      <c r="AA44" s="107"/>
      <c r="AB44" s="107"/>
      <c r="AC44" s="107"/>
      <c r="AD44" s="107"/>
      <c r="AE44" s="107"/>
      <c r="AF44" s="107"/>
      <c r="AG44" s="107"/>
      <c r="AH44" s="107"/>
      <c r="AI44" s="481"/>
      <c r="AJ44" s="117"/>
      <c r="AK44" s="117"/>
      <c r="AL44" s="118"/>
      <c r="AM44" s="11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</row>
    <row r="45" spans="1:97" s="383" customFormat="1" ht="22.5" customHeight="1" thickTop="1" thickBot="1" x14ac:dyDescent="0.3">
      <c r="A45" s="367">
        <v>131</v>
      </c>
      <c r="B45" s="462"/>
      <c r="C45" s="463"/>
      <c r="D45" s="463"/>
      <c r="E45" s="464"/>
      <c r="F45" s="464"/>
      <c r="G45" s="464"/>
      <c r="H45" s="462"/>
      <c r="I45" s="482"/>
      <c r="J45" s="482"/>
      <c r="K45" s="482"/>
      <c r="L45" s="462"/>
      <c r="M45" s="462"/>
      <c r="N45" s="482"/>
      <c r="O45" s="482"/>
      <c r="P45" s="482"/>
      <c r="Q45" s="482"/>
      <c r="R45" s="482"/>
      <c r="S45" s="482"/>
      <c r="T45" s="482"/>
      <c r="U45" s="483"/>
      <c r="V45" s="483"/>
      <c r="W45" s="483"/>
      <c r="X45" s="483"/>
      <c r="Y45" s="483"/>
      <c r="Z45" s="483"/>
      <c r="AA45" s="107"/>
      <c r="AB45" s="107"/>
      <c r="AC45" s="107"/>
      <c r="AD45" s="107"/>
      <c r="AE45" s="107"/>
      <c r="AF45" s="107"/>
      <c r="AG45" s="107"/>
      <c r="AH45" s="109"/>
      <c r="AI45" s="457"/>
      <c r="AJ45" s="485"/>
      <c r="AK45" s="485"/>
      <c r="AL45" s="486"/>
      <c r="AM45" s="486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</row>
    <row r="46" spans="1:97" s="243" customFormat="1" ht="22.5" customHeight="1" thickTop="1" thickBot="1" x14ac:dyDescent="0.3">
      <c r="A46" s="234">
        <v>129</v>
      </c>
      <c r="B46" s="235"/>
      <c r="C46" s="487"/>
      <c r="D46" s="487"/>
      <c r="E46" s="474"/>
      <c r="F46" s="474"/>
      <c r="G46" s="474"/>
      <c r="H46" s="235"/>
      <c r="I46" s="235"/>
      <c r="J46" s="235"/>
      <c r="K46" s="235"/>
      <c r="L46" s="475"/>
      <c r="M46" s="475"/>
      <c r="N46" s="475"/>
      <c r="O46" s="235"/>
      <c r="P46" s="235"/>
      <c r="Q46" s="235"/>
      <c r="R46" s="235"/>
      <c r="S46" s="235"/>
      <c r="T46" s="235"/>
      <c r="U46" s="238"/>
      <c r="V46" s="238"/>
      <c r="W46" s="238"/>
      <c r="X46" s="238"/>
      <c r="Y46" s="238"/>
      <c r="Z46" s="238"/>
      <c r="AA46" s="476"/>
      <c r="AB46" s="476"/>
      <c r="AC46" s="476"/>
      <c r="AD46" s="476"/>
      <c r="AE46" s="476"/>
      <c r="AF46" s="476"/>
      <c r="AG46" s="476"/>
      <c r="AH46" s="317"/>
      <c r="AI46" s="317"/>
      <c r="AJ46" s="479"/>
      <c r="AK46" s="447"/>
      <c r="AL46" s="447"/>
      <c r="AM46" s="447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</row>
    <row r="47" spans="1:97" s="383" customFormat="1" ht="22.5" customHeight="1" thickTop="1" thickBot="1" x14ac:dyDescent="0.3">
      <c r="A47" s="367">
        <v>163</v>
      </c>
      <c r="B47" s="469"/>
      <c r="C47" s="488"/>
      <c r="D47" s="488"/>
      <c r="E47" s="464"/>
      <c r="F47" s="464"/>
      <c r="G47" s="464"/>
      <c r="H47" s="469"/>
      <c r="I47" s="489"/>
      <c r="J47" s="489"/>
      <c r="K47" s="489"/>
      <c r="L47" s="469"/>
      <c r="M47" s="469"/>
      <c r="N47" s="489"/>
      <c r="O47" s="489"/>
      <c r="P47" s="489"/>
      <c r="Q47" s="489"/>
      <c r="R47" s="489"/>
      <c r="S47" s="489"/>
      <c r="T47" s="489"/>
      <c r="U47" s="490"/>
      <c r="V47" s="490"/>
      <c r="W47" s="490"/>
      <c r="X47" s="490"/>
      <c r="Y47" s="490"/>
      <c r="Z47" s="490"/>
      <c r="AA47" s="476"/>
      <c r="AB47" s="476"/>
      <c r="AC47" s="476"/>
      <c r="AD47" s="476"/>
      <c r="AE47" s="476"/>
      <c r="AF47" s="476"/>
      <c r="AG47" s="476"/>
      <c r="AH47" s="317"/>
      <c r="AI47" s="477"/>
      <c r="AJ47" s="432"/>
      <c r="AK47" s="433"/>
      <c r="AL47" s="434"/>
      <c r="AM47" s="434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</row>
    <row r="48" spans="1:97" s="243" customFormat="1" ht="22.5" customHeight="1" thickTop="1" thickBot="1" x14ac:dyDescent="0.3">
      <c r="A48" s="234">
        <v>178</v>
      </c>
      <c r="B48" s="228"/>
      <c r="C48" s="459"/>
      <c r="D48" s="459"/>
      <c r="E48" s="248"/>
      <c r="F48" s="248"/>
      <c r="G48" s="248"/>
      <c r="H48" s="228"/>
      <c r="I48" s="228"/>
      <c r="J48" s="228"/>
      <c r="K48" s="228"/>
      <c r="L48" s="177"/>
      <c r="M48" s="177"/>
      <c r="N48" s="177"/>
      <c r="O48" s="228"/>
      <c r="P48" s="228"/>
      <c r="Q48" s="228"/>
      <c r="R48" s="228"/>
      <c r="S48" s="228"/>
      <c r="T48" s="228"/>
      <c r="U48" s="232"/>
      <c r="V48" s="232"/>
      <c r="W48" s="232"/>
      <c r="X48" s="232"/>
      <c r="Y48" s="232"/>
      <c r="Z48" s="232"/>
      <c r="AA48" s="107"/>
      <c r="AB48" s="107"/>
      <c r="AC48" s="107"/>
      <c r="AD48" s="107"/>
      <c r="AE48" s="107"/>
      <c r="AF48" s="107"/>
      <c r="AG48" s="107"/>
      <c r="AH48" s="109"/>
      <c r="AI48" s="457"/>
      <c r="AJ48" s="142"/>
      <c r="AK48" s="142"/>
      <c r="AL48" s="143"/>
      <c r="AM48" s="143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</row>
    <row r="49" spans="1:97" s="243" customFormat="1" ht="22.5" customHeight="1" thickTop="1" thickBot="1" x14ac:dyDescent="0.3">
      <c r="A49" s="234">
        <v>210</v>
      </c>
      <c r="B49" s="235"/>
      <c r="C49" s="459"/>
      <c r="D49" s="459"/>
      <c r="E49" s="474"/>
      <c r="F49" s="474"/>
      <c r="G49" s="474"/>
      <c r="H49" s="235"/>
      <c r="I49" s="235"/>
      <c r="J49" s="235"/>
      <c r="K49" s="235"/>
      <c r="L49" s="475"/>
      <c r="M49" s="475"/>
      <c r="N49" s="475"/>
      <c r="O49" s="235"/>
      <c r="P49" s="235"/>
      <c r="Q49" s="235"/>
      <c r="R49" s="235"/>
      <c r="S49" s="235"/>
      <c r="T49" s="235"/>
      <c r="U49" s="238"/>
      <c r="V49" s="238"/>
      <c r="W49" s="238"/>
      <c r="X49" s="238"/>
      <c r="Y49" s="238"/>
      <c r="Z49" s="238"/>
      <c r="AA49" s="476"/>
      <c r="AB49" s="476"/>
      <c r="AC49" s="476"/>
      <c r="AD49" s="476"/>
      <c r="AE49" s="476"/>
      <c r="AF49" s="476"/>
      <c r="AG49" s="476"/>
      <c r="AH49" s="317"/>
      <c r="AI49" s="491"/>
      <c r="AJ49" s="478"/>
      <c r="AK49" s="479"/>
      <c r="AL49" s="447"/>
      <c r="AM49" s="447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</row>
    <row r="50" spans="1:97" s="396" customFormat="1" ht="22.5" customHeight="1" thickTop="1" thickBot="1" x14ac:dyDescent="0.3">
      <c r="A50" s="394">
        <v>148</v>
      </c>
      <c r="B50" s="103"/>
      <c r="C50" s="107"/>
      <c r="D50" s="107"/>
      <c r="E50" s="197"/>
      <c r="F50" s="19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8"/>
      <c r="V50" s="108"/>
      <c r="W50" s="108"/>
      <c r="X50" s="108"/>
      <c r="Y50" s="108"/>
      <c r="Z50" s="108"/>
      <c r="AA50" s="107"/>
      <c r="AB50" s="107"/>
      <c r="AC50" s="107"/>
      <c r="AD50" s="107"/>
      <c r="AE50" s="107"/>
      <c r="AF50" s="107"/>
      <c r="AG50" s="107"/>
      <c r="AH50" s="107"/>
      <c r="AI50" s="481"/>
      <c r="AJ50" s="117"/>
      <c r="AK50" s="117"/>
      <c r="AL50" s="118"/>
      <c r="AM50" s="118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95"/>
      <c r="BD50" s="395"/>
      <c r="BE50" s="395"/>
      <c r="BF50" s="395"/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  <c r="BV50" s="395"/>
      <c r="BW50" s="395"/>
      <c r="BX50" s="395"/>
      <c r="BY50" s="395"/>
      <c r="BZ50" s="395"/>
      <c r="CA50" s="395"/>
      <c r="CB50" s="395"/>
      <c r="CC50" s="395"/>
      <c r="CD50" s="395"/>
      <c r="CE50" s="395"/>
      <c r="CF50" s="395"/>
      <c r="CG50" s="395"/>
      <c r="CH50" s="395"/>
      <c r="CI50" s="395"/>
      <c r="CJ50" s="395"/>
      <c r="CK50" s="395"/>
      <c r="CL50" s="395"/>
      <c r="CM50" s="395"/>
      <c r="CN50" s="395"/>
      <c r="CO50" s="395"/>
      <c r="CP50" s="395"/>
      <c r="CQ50" s="395"/>
      <c r="CR50" s="395"/>
      <c r="CS50" s="395"/>
    </row>
    <row r="51" spans="1:97" s="79" customFormat="1" ht="22.5" customHeight="1" thickTop="1" thickBot="1" x14ac:dyDescent="0.3">
      <c r="A51" s="98">
        <v>224</v>
      </c>
      <c r="B51" s="103"/>
      <c r="C51" s="107"/>
      <c r="D51" s="107"/>
      <c r="E51" s="197"/>
      <c r="F51" s="19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8"/>
      <c r="V51" s="108"/>
      <c r="W51" s="108"/>
      <c r="X51" s="108"/>
      <c r="Y51" s="108"/>
      <c r="Z51" s="108"/>
      <c r="AA51" s="107"/>
      <c r="AB51" s="107"/>
      <c r="AC51" s="107"/>
      <c r="AD51" s="107"/>
      <c r="AE51" s="107"/>
      <c r="AF51" s="107"/>
      <c r="AG51" s="107"/>
      <c r="AH51" s="109"/>
      <c r="AI51" s="457"/>
      <c r="AJ51" s="162"/>
      <c r="AK51" s="162"/>
      <c r="AL51" s="113"/>
      <c r="AM51" s="113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</row>
    <row r="52" spans="1:97" s="243" customFormat="1" ht="22.5" customHeight="1" thickTop="1" thickBot="1" x14ac:dyDescent="0.3">
      <c r="A52" s="234"/>
      <c r="B52" s="228"/>
      <c r="C52" s="459"/>
      <c r="D52" s="459"/>
      <c r="E52" s="248"/>
      <c r="F52" s="248"/>
      <c r="G52" s="248"/>
      <c r="H52" s="228"/>
      <c r="I52" s="228"/>
      <c r="J52" s="492"/>
      <c r="K52" s="228"/>
      <c r="L52" s="177"/>
      <c r="M52" s="177"/>
      <c r="N52" s="177"/>
      <c r="O52" s="228"/>
      <c r="P52" s="228"/>
      <c r="Q52" s="228"/>
      <c r="R52" s="228"/>
      <c r="S52" s="228"/>
      <c r="T52" s="228"/>
      <c r="U52" s="232"/>
      <c r="V52" s="232"/>
      <c r="W52" s="232"/>
      <c r="X52" s="232"/>
      <c r="Y52" s="232"/>
      <c r="Z52" s="232"/>
      <c r="AA52" s="107"/>
      <c r="AB52" s="107"/>
      <c r="AC52" s="107"/>
      <c r="AD52" s="107"/>
      <c r="AE52" s="107"/>
      <c r="AF52" s="107"/>
      <c r="AG52" s="107"/>
      <c r="AH52" s="107"/>
      <c r="AI52" s="481"/>
      <c r="AJ52" s="176"/>
      <c r="AK52" s="176"/>
      <c r="AL52" s="177"/>
      <c r="AM52" s="177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</row>
    <row r="53" spans="1:97" s="383" customFormat="1" ht="22.5" customHeight="1" thickTop="1" thickBot="1" x14ac:dyDescent="0.3">
      <c r="A53" s="367">
        <v>145</v>
      </c>
      <c r="B53" s="462"/>
      <c r="C53" s="463"/>
      <c r="D53" s="463"/>
      <c r="E53" s="464"/>
      <c r="F53" s="464"/>
      <c r="G53" s="464"/>
      <c r="H53" s="462"/>
      <c r="I53" s="482"/>
      <c r="J53" s="482"/>
      <c r="K53" s="482"/>
      <c r="L53" s="462"/>
      <c r="M53" s="462"/>
      <c r="N53" s="482"/>
      <c r="O53" s="482"/>
      <c r="P53" s="482"/>
      <c r="Q53" s="482"/>
      <c r="R53" s="482"/>
      <c r="S53" s="482"/>
      <c r="T53" s="482"/>
      <c r="U53" s="483"/>
      <c r="V53" s="483"/>
      <c r="W53" s="483"/>
      <c r="X53" s="483"/>
      <c r="Y53" s="483"/>
      <c r="Z53" s="483"/>
      <c r="AA53" s="107"/>
      <c r="AB53" s="107"/>
      <c r="AC53" s="107"/>
      <c r="AD53" s="107"/>
      <c r="AE53" s="107"/>
      <c r="AF53" s="107"/>
      <c r="AG53" s="107"/>
      <c r="AH53" s="107"/>
      <c r="AI53" s="481"/>
      <c r="AJ53" s="380"/>
      <c r="AK53" s="380"/>
      <c r="AL53" s="381"/>
      <c r="AM53" s="381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382"/>
      <c r="CR53" s="382"/>
      <c r="CS53" s="382"/>
    </row>
    <row r="54" spans="1:97" s="396" customFormat="1" ht="22.5" customHeight="1" thickTop="1" thickBot="1" x14ac:dyDescent="0.3">
      <c r="A54" s="394"/>
      <c r="B54" s="103"/>
      <c r="C54" s="107"/>
      <c r="D54" s="107"/>
      <c r="E54" s="197"/>
      <c r="F54" s="19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8"/>
      <c r="V54" s="108"/>
      <c r="W54" s="108"/>
      <c r="X54" s="108"/>
      <c r="Y54" s="108"/>
      <c r="Z54" s="108"/>
      <c r="AA54" s="107"/>
      <c r="AB54" s="107"/>
      <c r="AC54" s="107"/>
      <c r="AD54" s="107"/>
      <c r="AE54" s="107"/>
      <c r="AF54" s="107"/>
      <c r="AG54" s="107"/>
      <c r="AH54" s="107"/>
      <c r="AI54" s="481"/>
      <c r="AJ54" s="117"/>
      <c r="AK54" s="117"/>
      <c r="AL54" s="118"/>
      <c r="AM54" s="118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/>
      <c r="BG54" s="395"/>
      <c r="BH54" s="395"/>
      <c r="BI54" s="395"/>
      <c r="BJ54" s="395"/>
      <c r="BK54" s="395"/>
      <c r="BL54" s="395"/>
      <c r="BM54" s="395"/>
      <c r="BN54" s="395"/>
      <c r="BO54" s="395"/>
      <c r="BP54" s="395"/>
      <c r="BQ54" s="395"/>
      <c r="BR54" s="395"/>
      <c r="BS54" s="395"/>
      <c r="BT54" s="395"/>
      <c r="BU54" s="395"/>
      <c r="BV54" s="395"/>
      <c r="BW54" s="395"/>
      <c r="BX54" s="395"/>
      <c r="BY54" s="395"/>
      <c r="BZ54" s="395"/>
      <c r="CA54" s="395"/>
      <c r="CB54" s="395"/>
      <c r="CC54" s="395"/>
      <c r="CD54" s="395"/>
      <c r="CE54" s="395"/>
      <c r="CF54" s="395"/>
      <c r="CG54" s="395"/>
      <c r="CH54" s="395"/>
      <c r="CI54" s="395"/>
      <c r="CJ54" s="395"/>
      <c r="CK54" s="395"/>
      <c r="CL54" s="395"/>
      <c r="CM54" s="395"/>
      <c r="CN54" s="395"/>
      <c r="CO54" s="395"/>
      <c r="CP54" s="395"/>
      <c r="CQ54" s="395"/>
      <c r="CR54" s="395"/>
      <c r="CS54" s="395"/>
    </row>
    <row r="55" spans="1:97" s="97" customFormat="1" ht="22.5" customHeight="1" thickTop="1" thickBot="1" x14ac:dyDescent="0.3">
      <c r="A55" s="80"/>
      <c r="B55" s="217"/>
      <c r="C55" s="493"/>
      <c r="D55" s="493"/>
      <c r="E55" s="494"/>
      <c r="F55" s="494"/>
      <c r="G55" s="494"/>
      <c r="H55" s="217"/>
      <c r="I55" s="225"/>
      <c r="J55" s="225"/>
      <c r="K55" s="225"/>
      <c r="L55" s="217"/>
      <c r="M55" s="217"/>
      <c r="N55" s="225"/>
      <c r="O55" s="225"/>
      <c r="P55" s="225"/>
      <c r="Q55" s="225"/>
      <c r="R55" s="225"/>
      <c r="S55" s="225"/>
      <c r="T55" s="225"/>
      <c r="U55" s="226"/>
      <c r="V55" s="226"/>
      <c r="W55" s="226"/>
      <c r="X55" s="226"/>
      <c r="Y55" s="226"/>
      <c r="Z55" s="226"/>
      <c r="AA55" s="107"/>
      <c r="AB55" s="107"/>
      <c r="AC55" s="107"/>
      <c r="AD55" s="107"/>
      <c r="AE55" s="107"/>
      <c r="AF55" s="107"/>
      <c r="AG55" s="107"/>
      <c r="AH55" s="107"/>
      <c r="AI55" s="94"/>
      <c r="AJ55" s="94"/>
      <c r="AK55" s="94"/>
      <c r="AL55" s="95"/>
      <c r="AM55" s="95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</row>
    <row r="56" spans="1:97" s="383" customFormat="1" ht="22.5" customHeight="1" thickTop="1" thickBot="1" x14ac:dyDescent="0.3">
      <c r="A56" s="367">
        <v>203</v>
      </c>
      <c r="B56" s="462"/>
      <c r="C56" s="463"/>
      <c r="D56" s="463"/>
      <c r="E56" s="464"/>
      <c r="F56" s="464"/>
      <c r="G56" s="464"/>
      <c r="H56" s="462"/>
      <c r="I56" s="482"/>
      <c r="J56" s="482"/>
      <c r="K56" s="482"/>
      <c r="L56" s="462"/>
      <c r="M56" s="462"/>
      <c r="N56" s="482"/>
      <c r="O56" s="482"/>
      <c r="P56" s="482"/>
      <c r="Q56" s="482"/>
      <c r="R56" s="482"/>
      <c r="S56" s="482"/>
      <c r="T56" s="482"/>
      <c r="U56" s="483"/>
      <c r="V56" s="483"/>
      <c r="W56" s="483"/>
      <c r="X56" s="483"/>
      <c r="Y56" s="483"/>
      <c r="Z56" s="483"/>
      <c r="AA56" s="107"/>
      <c r="AB56" s="107"/>
      <c r="AC56" s="107"/>
      <c r="AD56" s="107"/>
      <c r="AE56" s="107"/>
      <c r="AF56" s="107"/>
      <c r="AG56" s="107"/>
      <c r="AH56" s="107"/>
      <c r="AI56" s="380"/>
      <c r="AJ56" s="380"/>
      <c r="AK56" s="380"/>
      <c r="AL56" s="381"/>
      <c r="AM56" s="381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/>
      <c r="BO56" s="382"/>
      <c r="BP56" s="382"/>
      <c r="BQ56" s="382"/>
      <c r="BR56" s="382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  <c r="CC56" s="382"/>
      <c r="CD56" s="382"/>
      <c r="CE56" s="382"/>
      <c r="CF56" s="382"/>
      <c r="CG56" s="382"/>
      <c r="CH56" s="382"/>
      <c r="CI56" s="382"/>
      <c r="CJ56" s="382"/>
      <c r="CK56" s="382"/>
      <c r="CL56" s="382"/>
      <c r="CM56" s="382"/>
      <c r="CN56" s="382"/>
      <c r="CO56" s="382"/>
      <c r="CP56" s="382"/>
      <c r="CQ56" s="382"/>
      <c r="CR56" s="382"/>
      <c r="CS56" s="382"/>
    </row>
    <row r="57" spans="1:97" ht="22.5" customHeight="1" thickTop="1" thickBot="1" x14ac:dyDescent="0.3">
      <c r="A57" s="384">
        <v>138</v>
      </c>
      <c r="B57" s="304"/>
      <c r="C57" s="495"/>
      <c r="D57" s="495"/>
      <c r="E57" s="496"/>
      <c r="F57" s="496"/>
      <c r="G57" s="496"/>
      <c r="H57" s="304"/>
      <c r="I57" s="304"/>
      <c r="J57" s="304"/>
      <c r="K57" s="304"/>
      <c r="L57" s="497"/>
      <c r="M57" s="497"/>
      <c r="N57" s="497"/>
      <c r="O57" s="304"/>
      <c r="P57" s="496"/>
      <c r="Q57" s="304"/>
      <c r="R57" s="304"/>
      <c r="S57" s="304"/>
      <c r="T57" s="498"/>
      <c r="U57" s="499"/>
      <c r="V57" s="499"/>
      <c r="W57" s="499"/>
      <c r="X57" s="499"/>
      <c r="Y57" s="499"/>
      <c r="Z57" s="499"/>
      <c r="AA57" s="107"/>
      <c r="AB57" s="107"/>
      <c r="AC57" s="107"/>
      <c r="AD57" s="107"/>
      <c r="AE57" s="107"/>
      <c r="AF57" s="107"/>
      <c r="AG57" s="107"/>
      <c r="AH57" s="109"/>
      <c r="AI57" s="113"/>
      <c r="AJ57" s="199"/>
      <c r="AK57" s="113"/>
      <c r="AL57" s="113"/>
      <c r="AM57" s="113"/>
    </row>
    <row r="58" spans="1:97" s="383" customFormat="1" ht="22.5" customHeight="1" thickTop="1" thickBot="1" x14ac:dyDescent="0.3">
      <c r="A58" s="367"/>
      <c r="B58" s="462"/>
      <c r="C58" s="463"/>
      <c r="D58" s="463"/>
      <c r="E58" s="464"/>
      <c r="F58" s="464"/>
      <c r="G58" s="464"/>
      <c r="H58" s="462"/>
      <c r="I58" s="482"/>
      <c r="J58" s="482"/>
      <c r="K58" s="482"/>
      <c r="L58" s="462"/>
      <c r="M58" s="462"/>
      <c r="N58" s="482"/>
      <c r="O58" s="482"/>
      <c r="P58" s="482"/>
      <c r="Q58" s="482"/>
      <c r="R58" s="482"/>
      <c r="S58" s="482"/>
      <c r="T58" s="482"/>
      <c r="U58" s="483"/>
      <c r="V58" s="483"/>
      <c r="W58" s="483"/>
      <c r="X58" s="483"/>
      <c r="Y58" s="483"/>
      <c r="Z58" s="483"/>
      <c r="AA58" s="107"/>
      <c r="AB58" s="107"/>
      <c r="AC58" s="107"/>
      <c r="AD58" s="107"/>
      <c r="AE58" s="107"/>
      <c r="AF58" s="107"/>
      <c r="AG58" s="107"/>
      <c r="AH58" s="107"/>
      <c r="AI58" s="380"/>
      <c r="AJ58" s="380"/>
      <c r="AK58" s="380"/>
      <c r="AL58" s="381"/>
      <c r="AM58" s="381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</row>
    <row r="59" spans="1:97" ht="22.5" customHeight="1" thickTop="1" thickBot="1" x14ac:dyDescent="0.3">
      <c r="A59" s="384"/>
      <c r="B59" s="103"/>
      <c r="C59" s="107"/>
      <c r="D59" s="107"/>
      <c r="E59" s="197"/>
      <c r="F59" s="19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8"/>
      <c r="V59" s="108"/>
      <c r="W59" s="108"/>
      <c r="X59" s="108"/>
      <c r="Y59" s="108"/>
      <c r="Z59" s="108"/>
      <c r="AA59" s="107"/>
      <c r="AB59" s="107"/>
      <c r="AC59" s="107"/>
      <c r="AD59" s="107"/>
      <c r="AE59" s="107"/>
      <c r="AF59" s="107"/>
      <c r="AG59" s="107"/>
      <c r="AH59" s="107"/>
      <c r="AI59" s="117"/>
      <c r="AJ59" s="117"/>
      <c r="AK59" s="117"/>
      <c r="AL59" s="118"/>
      <c r="AM59" s="118"/>
    </row>
    <row r="60" spans="1:97" s="383" customFormat="1" ht="22.5" customHeight="1" thickTop="1" thickBot="1" x14ac:dyDescent="0.3">
      <c r="A60" s="367">
        <v>12</v>
      </c>
      <c r="B60" s="462"/>
      <c r="C60" s="463"/>
      <c r="D60" s="463"/>
      <c r="E60" s="464"/>
      <c r="F60" s="464"/>
      <c r="G60" s="464"/>
      <c r="H60" s="462"/>
      <c r="I60" s="482"/>
      <c r="J60" s="482"/>
      <c r="K60" s="482"/>
      <c r="L60" s="462"/>
      <c r="M60" s="462"/>
      <c r="N60" s="482"/>
      <c r="O60" s="482"/>
      <c r="P60" s="482"/>
      <c r="Q60" s="482"/>
      <c r="R60" s="482"/>
      <c r="S60" s="482"/>
      <c r="T60" s="482"/>
      <c r="U60" s="483"/>
      <c r="V60" s="483"/>
      <c r="W60" s="483"/>
      <c r="X60" s="483"/>
      <c r="Y60" s="483"/>
      <c r="Z60" s="483"/>
      <c r="AA60" s="107"/>
      <c r="AB60" s="107"/>
      <c r="AC60" s="107"/>
      <c r="AD60" s="107"/>
      <c r="AE60" s="107"/>
      <c r="AF60" s="107"/>
      <c r="AG60" s="107"/>
      <c r="AH60" s="109"/>
      <c r="AI60" s="485"/>
      <c r="AJ60" s="485"/>
      <c r="AK60" s="485"/>
      <c r="AL60" s="486"/>
      <c r="AM60" s="486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/>
      <c r="CL60" s="382"/>
      <c r="CM60" s="382"/>
      <c r="CN60" s="382"/>
      <c r="CO60" s="382"/>
      <c r="CP60" s="382"/>
      <c r="CQ60" s="382"/>
      <c r="CR60" s="382"/>
      <c r="CS60" s="382"/>
    </row>
    <row r="61" spans="1:97" s="383" customFormat="1" ht="22.5" customHeight="1" thickTop="1" thickBot="1" x14ac:dyDescent="0.3">
      <c r="A61" s="367">
        <v>193</v>
      </c>
      <c r="B61" s="462"/>
      <c r="C61" s="463"/>
      <c r="D61" s="463"/>
      <c r="E61" s="464"/>
      <c r="F61" s="464"/>
      <c r="G61" s="464"/>
      <c r="H61" s="462"/>
      <c r="I61" s="482"/>
      <c r="J61" s="482"/>
      <c r="K61" s="482"/>
      <c r="L61" s="462"/>
      <c r="M61" s="462"/>
      <c r="N61" s="482"/>
      <c r="O61" s="482"/>
      <c r="P61" s="482"/>
      <c r="Q61" s="482"/>
      <c r="R61" s="482"/>
      <c r="S61" s="482"/>
      <c r="T61" s="482"/>
      <c r="U61" s="483"/>
      <c r="V61" s="483"/>
      <c r="W61" s="483"/>
      <c r="X61" s="483"/>
      <c r="Y61" s="483"/>
      <c r="Z61" s="483"/>
      <c r="AA61" s="107"/>
      <c r="AB61" s="107"/>
      <c r="AC61" s="107"/>
      <c r="AD61" s="107"/>
      <c r="AE61" s="107"/>
      <c r="AF61" s="107"/>
      <c r="AG61" s="107"/>
      <c r="AH61" s="109"/>
      <c r="AI61" s="485"/>
      <c r="AJ61" s="485"/>
      <c r="AK61" s="485"/>
      <c r="AL61" s="486"/>
      <c r="AM61" s="486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/>
      <c r="BV61" s="382"/>
      <c r="BW61" s="382"/>
      <c r="BX61" s="382"/>
      <c r="BY61" s="382"/>
      <c r="BZ61" s="382"/>
      <c r="CA61" s="382"/>
      <c r="CB61" s="382"/>
      <c r="CC61" s="382"/>
      <c r="CD61" s="382"/>
      <c r="CE61" s="382"/>
      <c r="CF61" s="382"/>
      <c r="CG61" s="382"/>
      <c r="CH61" s="382"/>
      <c r="CI61" s="382"/>
      <c r="CJ61" s="382"/>
      <c r="CK61" s="382"/>
      <c r="CL61" s="382"/>
      <c r="CM61" s="382"/>
      <c r="CN61" s="382"/>
      <c r="CO61" s="382"/>
      <c r="CP61" s="382"/>
      <c r="CQ61" s="382"/>
      <c r="CR61" s="382"/>
      <c r="CS61" s="382"/>
    </row>
    <row r="62" spans="1:97" s="243" customFormat="1" ht="22.5" customHeight="1" thickTop="1" thickBot="1" x14ac:dyDescent="0.3">
      <c r="A62" s="234">
        <v>25</v>
      </c>
      <c r="B62" s="228"/>
      <c r="C62" s="459"/>
      <c r="D62" s="459"/>
      <c r="E62" s="248"/>
      <c r="F62" s="248"/>
      <c r="G62" s="248"/>
      <c r="H62" s="228"/>
      <c r="I62" s="228"/>
      <c r="J62" s="492"/>
      <c r="K62" s="228"/>
      <c r="L62" s="177"/>
      <c r="M62" s="177"/>
      <c r="N62" s="177"/>
      <c r="O62" s="228"/>
      <c r="P62" s="228"/>
      <c r="Q62" s="228"/>
      <c r="R62" s="228"/>
      <c r="S62" s="228"/>
      <c r="T62" s="228"/>
      <c r="U62" s="232"/>
      <c r="V62" s="232"/>
      <c r="W62" s="232"/>
      <c r="X62" s="232"/>
      <c r="Y62" s="232"/>
      <c r="Z62" s="232"/>
      <c r="AA62" s="107"/>
      <c r="AB62" s="107"/>
      <c r="AC62" s="107"/>
      <c r="AD62" s="107"/>
      <c r="AE62" s="107"/>
      <c r="AF62" s="107"/>
      <c r="AG62" s="107"/>
      <c r="AH62" s="109"/>
      <c r="AI62" s="142"/>
      <c r="AJ62" s="142"/>
      <c r="AK62" s="142"/>
      <c r="AL62" s="143"/>
      <c r="AM62" s="143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</row>
    <row r="63" spans="1:97" s="383" customFormat="1" ht="22.5" customHeight="1" thickTop="1" thickBot="1" x14ac:dyDescent="0.3">
      <c r="A63" s="367">
        <v>194</v>
      </c>
      <c r="B63" s="462"/>
      <c r="C63" s="463"/>
      <c r="D63" s="463"/>
      <c r="E63" s="464"/>
      <c r="F63" s="464"/>
      <c r="G63" s="464"/>
      <c r="H63" s="462"/>
      <c r="I63" s="482"/>
      <c r="J63" s="482"/>
      <c r="K63" s="482"/>
      <c r="L63" s="462"/>
      <c r="M63" s="462"/>
      <c r="N63" s="482"/>
      <c r="O63" s="482"/>
      <c r="P63" s="482"/>
      <c r="Q63" s="482"/>
      <c r="R63" s="482"/>
      <c r="S63" s="482"/>
      <c r="T63" s="482"/>
      <c r="U63" s="483"/>
      <c r="V63" s="483"/>
      <c r="W63" s="483"/>
      <c r="X63" s="483"/>
      <c r="Y63" s="483"/>
      <c r="Z63" s="483"/>
      <c r="AA63" s="107"/>
      <c r="AB63" s="107"/>
      <c r="AC63" s="107"/>
      <c r="AD63" s="107"/>
      <c r="AE63" s="107"/>
      <c r="AF63" s="107"/>
      <c r="AG63" s="107"/>
      <c r="AH63" s="109"/>
      <c r="AI63" s="485"/>
      <c r="AJ63" s="485"/>
      <c r="AK63" s="485"/>
      <c r="AL63" s="486"/>
      <c r="AM63" s="486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2"/>
      <c r="BJ63" s="382"/>
      <c r="BK63" s="382"/>
      <c r="BL63" s="382"/>
      <c r="BM63" s="382"/>
      <c r="BN63" s="382"/>
      <c r="BO63" s="382"/>
      <c r="BP63" s="382"/>
      <c r="BQ63" s="382"/>
      <c r="BR63" s="382"/>
      <c r="BS63" s="382"/>
      <c r="BT63" s="382"/>
      <c r="BU63" s="382"/>
      <c r="BV63" s="382"/>
      <c r="BW63" s="382"/>
      <c r="BX63" s="382"/>
      <c r="BY63" s="382"/>
      <c r="BZ63" s="382"/>
      <c r="CA63" s="382"/>
      <c r="CB63" s="382"/>
      <c r="CC63" s="382"/>
      <c r="CD63" s="382"/>
      <c r="CE63" s="382"/>
      <c r="CF63" s="382"/>
      <c r="CG63" s="382"/>
      <c r="CH63" s="382"/>
      <c r="CI63" s="382"/>
      <c r="CJ63" s="382"/>
      <c r="CK63" s="382"/>
      <c r="CL63" s="382"/>
      <c r="CM63" s="382"/>
      <c r="CN63" s="382"/>
      <c r="CO63" s="382"/>
      <c r="CP63" s="382"/>
      <c r="CQ63" s="382"/>
      <c r="CR63" s="382"/>
      <c r="CS63" s="382"/>
    </row>
    <row r="64" spans="1:97" ht="22.5" customHeight="1" thickTop="1" thickBot="1" x14ac:dyDescent="0.3">
      <c r="A64" s="384">
        <v>207</v>
      </c>
      <c r="B64" s="103"/>
      <c r="C64" s="107"/>
      <c r="D64" s="107"/>
      <c r="E64" s="197"/>
      <c r="F64" s="19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8"/>
      <c r="V64" s="108"/>
      <c r="W64" s="108"/>
      <c r="X64" s="108"/>
      <c r="Y64" s="108"/>
      <c r="Z64" s="108"/>
      <c r="AA64" s="107"/>
      <c r="AB64" s="107"/>
      <c r="AC64" s="107"/>
      <c r="AD64" s="107"/>
      <c r="AE64" s="107"/>
      <c r="AF64" s="107"/>
      <c r="AG64" s="107"/>
      <c r="AH64" s="107"/>
      <c r="AI64" s="117"/>
      <c r="AJ64" s="117"/>
      <c r="AK64" s="117"/>
      <c r="AL64" s="118"/>
      <c r="AM64" s="118"/>
    </row>
    <row r="65" spans="1:97" s="383" customFormat="1" ht="22.5" customHeight="1" thickTop="1" thickBot="1" x14ac:dyDescent="0.3">
      <c r="A65" s="367"/>
      <c r="B65" s="462"/>
      <c r="C65" s="463"/>
      <c r="D65" s="463"/>
      <c r="E65" s="464"/>
      <c r="F65" s="464"/>
      <c r="G65" s="464"/>
      <c r="H65" s="462"/>
      <c r="I65" s="482"/>
      <c r="J65" s="482"/>
      <c r="K65" s="482"/>
      <c r="L65" s="462"/>
      <c r="M65" s="462"/>
      <c r="N65" s="482"/>
      <c r="O65" s="482"/>
      <c r="P65" s="482"/>
      <c r="Q65" s="482"/>
      <c r="R65" s="482"/>
      <c r="S65" s="482"/>
      <c r="T65" s="482"/>
      <c r="U65" s="483"/>
      <c r="V65" s="483"/>
      <c r="W65" s="483"/>
      <c r="X65" s="483"/>
      <c r="Y65" s="483"/>
      <c r="Z65" s="483"/>
      <c r="AA65" s="107"/>
      <c r="AB65" s="107"/>
      <c r="AC65" s="107"/>
      <c r="AD65" s="107"/>
      <c r="AE65" s="107"/>
      <c r="AF65" s="107"/>
      <c r="AG65" s="107"/>
      <c r="AH65" s="107"/>
      <c r="AI65" s="380"/>
      <c r="AJ65" s="380"/>
      <c r="AK65" s="380"/>
      <c r="AL65" s="381"/>
      <c r="AM65" s="381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2"/>
      <c r="BF65" s="382"/>
      <c r="BG65" s="382"/>
      <c r="BH65" s="382"/>
      <c r="BI65" s="382"/>
      <c r="BJ65" s="382"/>
      <c r="BK65" s="382"/>
      <c r="BL65" s="382"/>
      <c r="BM65" s="382"/>
      <c r="BN65" s="382"/>
      <c r="BO65" s="382"/>
      <c r="BP65" s="382"/>
      <c r="BQ65" s="382"/>
      <c r="BR65" s="382"/>
      <c r="BS65" s="382"/>
      <c r="BT65" s="382"/>
      <c r="BU65" s="382"/>
      <c r="BV65" s="382"/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/>
      <c r="CP65" s="382"/>
      <c r="CQ65" s="382"/>
      <c r="CR65" s="382"/>
      <c r="CS65" s="382"/>
    </row>
    <row r="66" spans="1:97" ht="22.5" customHeight="1" thickTop="1" thickBot="1" x14ac:dyDescent="0.3">
      <c r="A66" s="384">
        <v>174</v>
      </c>
      <c r="B66" s="103"/>
      <c r="C66" s="107"/>
      <c r="D66" s="107"/>
      <c r="E66" s="197"/>
      <c r="F66" s="19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8"/>
      <c r="V66" s="108"/>
      <c r="W66" s="108"/>
      <c r="X66" s="108"/>
      <c r="Y66" s="108"/>
      <c r="Z66" s="108"/>
      <c r="AA66" s="107"/>
      <c r="AB66" s="107"/>
      <c r="AC66" s="107"/>
      <c r="AD66" s="107"/>
      <c r="AE66" s="107"/>
      <c r="AF66" s="107"/>
      <c r="AG66" s="107"/>
      <c r="AH66" s="109"/>
      <c r="AI66" s="199"/>
      <c r="AJ66" s="199"/>
      <c r="AK66" s="112"/>
      <c r="AL66" s="113"/>
      <c r="AM66" s="113"/>
    </row>
    <row r="67" spans="1:97" s="383" customFormat="1" ht="22.5" customHeight="1" thickTop="1" thickBot="1" x14ac:dyDescent="0.3">
      <c r="A67" s="367"/>
      <c r="B67" s="462"/>
      <c r="C67" s="463"/>
      <c r="D67" s="463"/>
      <c r="E67" s="464"/>
      <c r="F67" s="464"/>
      <c r="G67" s="464"/>
      <c r="H67" s="462"/>
      <c r="I67" s="482"/>
      <c r="J67" s="482"/>
      <c r="K67" s="482"/>
      <c r="L67" s="462"/>
      <c r="M67" s="462"/>
      <c r="N67" s="482"/>
      <c r="O67" s="482"/>
      <c r="P67" s="482"/>
      <c r="Q67" s="482"/>
      <c r="R67" s="482"/>
      <c r="S67" s="482"/>
      <c r="T67" s="482"/>
      <c r="U67" s="483"/>
      <c r="V67" s="483"/>
      <c r="W67" s="483"/>
      <c r="X67" s="483"/>
      <c r="Y67" s="483"/>
      <c r="Z67" s="483"/>
      <c r="AA67" s="107"/>
      <c r="AB67" s="107"/>
      <c r="AC67" s="107"/>
      <c r="AD67" s="107"/>
      <c r="AE67" s="107"/>
      <c r="AF67" s="107"/>
      <c r="AG67" s="107"/>
      <c r="AH67" s="107"/>
      <c r="AI67" s="380"/>
      <c r="AJ67" s="380"/>
      <c r="AK67" s="380"/>
      <c r="AL67" s="381"/>
      <c r="AM67" s="381"/>
      <c r="AN67" s="382"/>
      <c r="AO67" s="382"/>
      <c r="AP67" s="382"/>
      <c r="AQ67" s="382"/>
      <c r="AR67" s="382"/>
      <c r="AS67" s="382"/>
      <c r="AT67" s="382"/>
      <c r="AU67" s="382"/>
      <c r="AV67" s="382"/>
      <c r="AW67" s="382"/>
      <c r="AX67" s="382"/>
      <c r="AY67" s="382"/>
      <c r="AZ67" s="382"/>
      <c r="BA67" s="382"/>
      <c r="BB67" s="382"/>
      <c r="BC67" s="382"/>
      <c r="BD67" s="382"/>
      <c r="BE67" s="382"/>
      <c r="BF67" s="382"/>
      <c r="BG67" s="382"/>
      <c r="BH67" s="382"/>
      <c r="BI67" s="382"/>
      <c r="BJ67" s="382"/>
      <c r="BK67" s="382"/>
      <c r="BL67" s="382"/>
      <c r="BM67" s="382"/>
      <c r="BN67" s="382"/>
      <c r="BO67" s="382"/>
      <c r="BP67" s="382"/>
      <c r="BQ67" s="382"/>
      <c r="BR67" s="382"/>
      <c r="BS67" s="382"/>
      <c r="BT67" s="382"/>
      <c r="BU67" s="382"/>
      <c r="BV67" s="382"/>
      <c r="BW67" s="382"/>
      <c r="BX67" s="382"/>
      <c r="BY67" s="382"/>
      <c r="BZ67" s="382"/>
      <c r="CA67" s="382"/>
      <c r="CB67" s="382"/>
      <c r="CC67" s="382"/>
      <c r="CD67" s="382"/>
      <c r="CE67" s="382"/>
      <c r="CF67" s="382"/>
      <c r="CG67" s="382"/>
      <c r="CH67" s="382"/>
      <c r="CI67" s="382"/>
      <c r="CJ67" s="382"/>
      <c r="CK67" s="382"/>
      <c r="CL67" s="382"/>
      <c r="CM67" s="382"/>
      <c r="CN67" s="382"/>
      <c r="CO67" s="382"/>
      <c r="CP67" s="382"/>
      <c r="CQ67" s="382"/>
      <c r="CR67" s="382"/>
      <c r="CS67" s="382"/>
    </row>
    <row r="68" spans="1:97" s="383" customFormat="1" ht="22.5" customHeight="1" thickTop="1" thickBot="1" x14ac:dyDescent="0.3">
      <c r="A68" s="367">
        <v>81</v>
      </c>
      <c r="B68" s="469"/>
      <c r="C68" s="463"/>
      <c r="D68" s="463"/>
      <c r="E68" s="464"/>
      <c r="F68" s="464"/>
      <c r="G68" s="464"/>
      <c r="H68" s="469"/>
      <c r="I68" s="489"/>
      <c r="J68" s="489"/>
      <c r="K68" s="489"/>
      <c r="L68" s="469"/>
      <c r="M68" s="469"/>
      <c r="N68" s="489"/>
      <c r="O68" s="489"/>
      <c r="P68" s="489"/>
      <c r="Q68" s="489"/>
      <c r="R68" s="489"/>
      <c r="S68" s="489"/>
      <c r="T68" s="489"/>
      <c r="U68" s="490"/>
      <c r="V68" s="490"/>
      <c r="W68" s="490"/>
      <c r="X68" s="490"/>
      <c r="Y68" s="490"/>
      <c r="Z68" s="490"/>
      <c r="AA68" s="476"/>
      <c r="AB68" s="476"/>
      <c r="AC68" s="476"/>
      <c r="AD68" s="476"/>
      <c r="AE68" s="476"/>
      <c r="AF68" s="476"/>
      <c r="AG68" s="476"/>
      <c r="AH68" s="317"/>
      <c r="AI68" s="432"/>
      <c r="AJ68" s="432"/>
      <c r="AK68" s="433"/>
      <c r="AL68" s="434"/>
      <c r="AM68" s="434"/>
      <c r="AN68" s="382"/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82"/>
      <c r="BG68" s="382"/>
      <c r="BH68" s="382"/>
      <c r="BI68" s="382"/>
      <c r="BJ68" s="382"/>
      <c r="BK68" s="382"/>
      <c r="BL68" s="382"/>
      <c r="BM68" s="382"/>
      <c r="BN68" s="382"/>
      <c r="BO68" s="382"/>
      <c r="BP68" s="382"/>
      <c r="BQ68" s="382"/>
      <c r="BR68" s="382"/>
      <c r="BS68" s="382"/>
      <c r="BT68" s="382"/>
      <c r="BU68" s="382"/>
      <c r="BV68" s="382"/>
      <c r="BW68" s="382"/>
      <c r="BX68" s="382"/>
      <c r="BY68" s="382"/>
      <c r="BZ68" s="382"/>
      <c r="CA68" s="382"/>
      <c r="CB68" s="382"/>
      <c r="CC68" s="382"/>
      <c r="CD68" s="382"/>
      <c r="CE68" s="382"/>
      <c r="CF68" s="382"/>
      <c r="CG68" s="382"/>
      <c r="CH68" s="382"/>
      <c r="CI68" s="382"/>
      <c r="CJ68" s="382"/>
      <c r="CK68" s="382"/>
      <c r="CL68" s="382"/>
      <c r="CM68" s="382"/>
      <c r="CN68" s="382"/>
      <c r="CO68" s="382"/>
      <c r="CP68" s="382"/>
      <c r="CQ68" s="382"/>
      <c r="CR68" s="382"/>
      <c r="CS68" s="382"/>
    </row>
    <row r="69" spans="1:97" s="243" customFormat="1" ht="22.5" customHeight="1" thickTop="1" thickBot="1" x14ac:dyDescent="0.3">
      <c r="A69" s="234">
        <v>147</v>
      </c>
      <c r="B69" s="235"/>
      <c r="C69" s="487"/>
      <c r="D69" s="487"/>
      <c r="E69" s="474"/>
      <c r="F69" s="474"/>
      <c r="G69" s="474"/>
      <c r="H69" s="235"/>
      <c r="I69" s="235"/>
      <c r="J69" s="235"/>
      <c r="K69" s="235"/>
      <c r="L69" s="475"/>
      <c r="M69" s="475"/>
      <c r="N69" s="475"/>
      <c r="O69" s="235"/>
      <c r="P69" s="235"/>
      <c r="Q69" s="235"/>
      <c r="R69" s="235"/>
      <c r="S69" s="235"/>
      <c r="T69" s="235"/>
      <c r="U69" s="238"/>
      <c r="V69" s="238"/>
      <c r="W69" s="238"/>
      <c r="X69" s="238"/>
      <c r="Y69" s="238"/>
      <c r="Z69" s="238"/>
      <c r="AA69" s="476"/>
      <c r="AB69" s="476"/>
      <c r="AC69" s="476"/>
      <c r="AD69" s="476"/>
      <c r="AE69" s="476"/>
      <c r="AF69" s="476"/>
      <c r="AG69" s="476"/>
      <c r="AH69" s="317"/>
      <c r="AI69" s="447"/>
      <c r="AJ69" s="478"/>
      <c r="AK69" s="479"/>
      <c r="AL69" s="447"/>
      <c r="AM69" s="447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242"/>
      <c r="CR69" s="242"/>
      <c r="CS69" s="242"/>
    </row>
    <row r="70" spans="1:97" s="383" customFormat="1" ht="22.5" customHeight="1" thickTop="1" thickBot="1" x14ac:dyDescent="0.3">
      <c r="A70" s="367">
        <v>88</v>
      </c>
      <c r="B70" s="462"/>
      <c r="C70" s="463"/>
      <c r="D70" s="463"/>
      <c r="E70" s="464"/>
      <c r="F70" s="464"/>
      <c r="G70" s="464"/>
      <c r="H70" s="462"/>
      <c r="I70" s="482"/>
      <c r="J70" s="482"/>
      <c r="K70" s="482"/>
      <c r="L70" s="462"/>
      <c r="M70" s="462"/>
      <c r="N70" s="482"/>
      <c r="O70" s="482"/>
      <c r="P70" s="482"/>
      <c r="Q70" s="482"/>
      <c r="R70" s="482"/>
      <c r="S70" s="482"/>
      <c r="T70" s="482"/>
      <c r="U70" s="483"/>
      <c r="V70" s="483"/>
      <c r="W70" s="483"/>
      <c r="X70" s="483"/>
      <c r="Y70" s="483"/>
      <c r="Z70" s="483"/>
      <c r="AA70" s="107"/>
      <c r="AB70" s="107"/>
      <c r="AC70" s="107"/>
      <c r="AD70" s="107"/>
      <c r="AE70" s="107"/>
      <c r="AF70" s="107"/>
      <c r="AG70" s="107"/>
      <c r="AH70" s="107"/>
      <c r="AI70" s="380"/>
      <c r="AJ70" s="380"/>
      <c r="AK70" s="380"/>
      <c r="AL70" s="381"/>
      <c r="AM70" s="381"/>
      <c r="AN70" s="382"/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82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  <c r="BQ70" s="382"/>
      <c r="BR70" s="382"/>
      <c r="BS70" s="382"/>
      <c r="BT70" s="382"/>
      <c r="BU70" s="382"/>
      <c r="BV70" s="382"/>
      <c r="BW70" s="382"/>
      <c r="BX70" s="382"/>
      <c r="BY70" s="382"/>
      <c r="BZ70" s="382"/>
      <c r="CA70" s="382"/>
      <c r="CB70" s="382"/>
      <c r="CC70" s="382"/>
      <c r="CD70" s="382"/>
      <c r="CE70" s="382"/>
      <c r="CF70" s="382"/>
      <c r="CG70" s="382"/>
      <c r="CH70" s="382"/>
      <c r="CI70" s="382"/>
      <c r="CJ70" s="382"/>
      <c r="CK70" s="382"/>
      <c r="CL70" s="382"/>
      <c r="CM70" s="382"/>
      <c r="CN70" s="382"/>
      <c r="CO70" s="382"/>
      <c r="CP70" s="382"/>
      <c r="CQ70" s="382"/>
      <c r="CR70" s="382"/>
      <c r="CS70" s="382"/>
    </row>
    <row r="71" spans="1:97" s="243" customFormat="1" ht="22.5" customHeight="1" thickTop="1" thickBot="1" x14ac:dyDescent="0.3">
      <c r="A71" s="234">
        <v>41</v>
      </c>
      <c r="B71" s="228"/>
      <c r="C71" s="500"/>
      <c r="D71" s="500"/>
      <c r="E71" s="248"/>
      <c r="F71" s="248"/>
      <c r="G71" s="248"/>
      <c r="H71" s="228"/>
      <c r="I71" s="228"/>
      <c r="J71" s="492"/>
      <c r="K71" s="228"/>
      <c r="L71" s="177"/>
      <c r="M71" s="177"/>
      <c r="N71" s="177"/>
      <c r="O71" s="228"/>
      <c r="P71" s="228"/>
      <c r="Q71" s="228"/>
      <c r="R71" s="228"/>
      <c r="S71" s="228"/>
      <c r="T71" s="228"/>
      <c r="U71" s="232"/>
      <c r="V71" s="232"/>
      <c r="W71" s="232"/>
      <c r="X71" s="232"/>
      <c r="Y71" s="232"/>
      <c r="Z71" s="232"/>
      <c r="AA71" s="107"/>
      <c r="AB71" s="107"/>
      <c r="AC71" s="107"/>
      <c r="AD71" s="107"/>
      <c r="AE71" s="107"/>
      <c r="AF71" s="107"/>
      <c r="AG71" s="107"/>
      <c r="AH71" s="109"/>
      <c r="AI71" s="240"/>
      <c r="AJ71" s="240"/>
      <c r="AK71" s="241"/>
      <c r="AL71" s="143"/>
      <c r="AM71" s="143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</row>
    <row r="72" spans="1:97" s="243" customFormat="1" ht="22.5" customHeight="1" thickTop="1" thickBot="1" x14ac:dyDescent="0.3">
      <c r="A72" s="234"/>
      <c r="B72" s="228"/>
      <c r="C72" s="459"/>
      <c r="D72" s="459"/>
      <c r="E72" s="248"/>
      <c r="F72" s="248"/>
      <c r="G72" s="248"/>
      <c r="H72" s="228"/>
      <c r="I72" s="228"/>
      <c r="J72" s="492"/>
      <c r="K72" s="228"/>
      <c r="L72" s="177"/>
      <c r="M72" s="177"/>
      <c r="N72" s="177"/>
      <c r="O72" s="228"/>
      <c r="P72" s="228"/>
      <c r="Q72" s="228"/>
      <c r="R72" s="228"/>
      <c r="S72" s="228"/>
      <c r="T72" s="228"/>
      <c r="U72" s="232"/>
      <c r="V72" s="232"/>
      <c r="W72" s="232"/>
      <c r="X72" s="232"/>
      <c r="Y72" s="232"/>
      <c r="Z72" s="232"/>
      <c r="AA72" s="107"/>
      <c r="AB72" s="107"/>
      <c r="AC72" s="107"/>
      <c r="AD72" s="107"/>
      <c r="AE72" s="107"/>
      <c r="AF72" s="107"/>
      <c r="AG72" s="107"/>
      <c r="AH72" s="107"/>
      <c r="AI72" s="176"/>
      <c r="AJ72" s="176"/>
      <c r="AK72" s="176"/>
      <c r="AL72" s="177"/>
      <c r="AM72" s="177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</row>
    <row r="73" spans="1:97" s="243" customFormat="1" ht="22.5" customHeight="1" thickTop="1" thickBot="1" x14ac:dyDescent="0.3">
      <c r="A73" s="234">
        <v>195</v>
      </c>
      <c r="B73" s="228"/>
      <c r="C73" s="459"/>
      <c r="D73" s="459"/>
      <c r="E73" s="248"/>
      <c r="F73" s="248"/>
      <c r="G73" s="248"/>
      <c r="H73" s="228"/>
      <c r="I73" s="228"/>
      <c r="J73" s="228"/>
      <c r="K73" s="228"/>
      <c r="L73" s="177"/>
      <c r="M73" s="177"/>
      <c r="N73" s="177"/>
      <c r="O73" s="228"/>
      <c r="P73" s="228"/>
      <c r="Q73" s="228"/>
      <c r="R73" s="228"/>
      <c r="S73" s="228"/>
      <c r="T73" s="228"/>
      <c r="U73" s="232"/>
      <c r="V73" s="232"/>
      <c r="W73" s="232"/>
      <c r="X73" s="232"/>
      <c r="Y73" s="232"/>
      <c r="Z73" s="232"/>
      <c r="AA73" s="107"/>
      <c r="AB73" s="107"/>
      <c r="AC73" s="107"/>
      <c r="AD73" s="107"/>
      <c r="AE73" s="107"/>
      <c r="AF73" s="107"/>
      <c r="AG73" s="107"/>
      <c r="AH73" s="109"/>
      <c r="AI73" s="240"/>
      <c r="AJ73" s="240"/>
      <c r="AK73" s="241"/>
      <c r="AL73" s="143"/>
      <c r="AM73" s="143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</row>
    <row r="74" spans="1:97" s="243" customFormat="1" ht="22.5" customHeight="1" thickTop="1" thickBot="1" x14ac:dyDescent="0.3">
      <c r="A74" s="234">
        <v>168</v>
      </c>
      <c r="B74" s="228"/>
      <c r="C74" s="459"/>
      <c r="D74" s="459"/>
      <c r="E74" s="248"/>
      <c r="F74" s="248"/>
      <c r="G74" s="248"/>
      <c r="H74" s="228"/>
      <c r="I74" s="228"/>
      <c r="J74" s="228"/>
      <c r="K74" s="228"/>
      <c r="L74" s="177"/>
      <c r="M74" s="177"/>
      <c r="N74" s="177"/>
      <c r="O74" s="228"/>
      <c r="P74" s="228"/>
      <c r="Q74" s="228"/>
      <c r="R74" s="228"/>
      <c r="S74" s="228"/>
      <c r="T74" s="492"/>
      <c r="U74" s="232"/>
      <c r="V74" s="232"/>
      <c r="W74" s="232"/>
      <c r="X74" s="232"/>
      <c r="Y74" s="232"/>
      <c r="Z74" s="232"/>
      <c r="AA74" s="107"/>
      <c r="AB74" s="107"/>
      <c r="AC74" s="107"/>
      <c r="AD74" s="107"/>
      <c r="AE74" s="107"/>
      <c r="AF74" s="107"/>
      <c r="AG74" s="107"/>
      <c r="AH74" s="107"/>
      <c r="AI74" s="176"/>
      <c r="AJ74" s="176"/>
      <c r="AK74" s="176"/>
      <c r="AL74" s="177"/>
      <c r="AM74" s="177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2"/>
      <c r="CN74" s="242"/>
      <c r="CO74" s="242"/>
      <c r="CP74" s="242"/>
      <c r="CQ74" s="242"/>
      <c r="CR74" s="242"/>
      <c r="CS74" s="242"/>
    </row>
    <row r="75" spans="1:97" s="383" customFormat="1" ht="22.5" customHeight="1" thickTop="1" thickBot="1" x14ac:dyDescent="0.3">
      <c r="A75" s="367">
        <v>82</v>
      </c>
      <c r="B75" s="462"/>
      <c r="C75" s="463"/>
      <c r="D75" s="463"/>
      <c r="E75" s="464"/>
      <c r="F75" s="464"/>
      <c r="G75" s="464"/>
      <c r="H75" s="462"/>
      <c r="I75" s="482"/>
      <c r="J75" s="482"/>
      <c r="K75" s="482"/>
      <c r="L75" s="462"/>
      <c r="M75" s="462"/>
      <c r="N75" s="482"/>
      <c r="O75" s="482"/>
      <c r="P75" s="482"/>
      <c r="Q75" s="482"/>
      <c r="R75" s="482"/>
      <c r="S75" s="482"/>
      <c r="T75" s="482"/>
      <c r="U75" s="501"/>
      <c r="V75" s="483"/>
      <c r="W75" s="483"/>
      <c r="X75" s="483"/>
      <c r="Y75" s="483"/>
      <c r="Z75" s="483"/>
      <c r="AA75" s="107"/>
      <c r="AB75" s="107"/>
      <c r="AC75" s="107"/>
      <c r="AD75" s="107"/>
      <c r="AE75" s="107"/>
      <c r="AF75" s="107"/>
      <c r="AG75" s="107"/>
      <c r="AH75" s="107"/>
      <c r="AI75" s="380"/>
      <c r="AJ75" s="380"/>
      <c r="AK75" s="380"/>
      <c r="AL75" s="381"/>
      <c r="AM75" s="381"/>
      <c r="AN75" s="382"/>
      <c r="AO75" s="382"/>
      <c r="AP75" s="382"/>
      <c r="AQ75" s="382"/>
      <c r="AR75" s="382"/>
      <c r="AS75" s="382"/>
      <c r="AT75" s="382"/>
      <c r="AU75" s="382"/>
      <c r="AV75" s="382"/>
      <c r="AW75" s="382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2"/>
      <c r="BK75" s="382"/>
      <c r="BL75" s="382"/>
      <c r="BM75" s="382"/>
      <c r="BN75" s="382"/>
      <c r="BO75" s="382"/>
      <c r="BP75" s="382"/>
      <c r="BQ75" s="382"/>
      <c r="BR75" s="382"/>
      <c r="BS75" s="382"/>
      <c r="BT75" s="382"/>
      <c r="BU75" s="382"/>
      <c r="BV75" s="382"/>
      <c r="BW75" s="382"/>
      <c r="BX75" s="382"/>
      <c r="BY75" s="382"/>
      <c r="BZ75" s="382"/>
      <c r="CA75" s="382"/>
      <c r="CB75" s="382"/>
      <c r="CC75" s="382"/>
      <c r="CD75" s="382"/>
      <c r="CE75" s="382"/>
      <c r="CF75" s="382"/>
      <c r="CG75" s="382"/>
      <c r="CH75" s="382"/>
      <c r="CI75" s="382"/>
      <c r="CJ75" s="382"/>
      <c r="CK75" s="382"/>
      <c r="CL75" s="382"/>
      <c r="CM75" s="382"/>
      <c r="CN75" s="382"/>
      <c r="CO75" s="382"/>
      <c r="CP75" s="382"/>
      <c r="CQ75" s="382"/>
      <c r="CR75" s="382"/>
      <c r="CS75" s="382"/>
    </row>
    <row r="76" spans="1:97" s="383" customFormat="1" ht="22.5" customHeight="1" thickTop="1" thickBot="1" x14ac:dyDescent="0.3">
      <c r="A76" s="367">
        <v>137</v>
      </c>
      <c r="B76" s="469"/>
      <c r="C76" s="463"/>
      <c r="D76" s="463"/>
      <c r="E76" s="464"/>
      <c r="F76" s="464"/>
      <c r="G76" s="464"/>
      <c r="H76" s="469"/>
      <c r="I76" s="489"/>
      <c r="J76" s="489"/>
      <c r="K76" s="489"/>
      <c r="L76" s="469"/>
      <c r="M76" s="469"/>
      <c r="N76" s="489"/>
      <c r="O76" s="489"/>
      <c r="P76" s="489"/>
      <c r="Q76" s="489"/>
      <c r="R76" s="489"/>
      <c r="S76" s="489"/>
      <c r="T76" s="489"/>
      <c r="U76" s="490"/>
      <c r="V76" s="490"/>
      <c r="W76" s="490"/>
      <c r="X76" s="490"/>
      <c r="Y76" s="490"/>
      <c r="Z76" s="490"/>
      <c r="AA76" s="476"/>
      <c r="AB76" s="476"/>
      <c r="AC76" s="476"/>
      <c r="AD76" s="476"/>
      <c r="AE76" s="476"/>
      <c r="AF76" s="476"/>
      <c r="AG76" s="476"/>
      <c r="AH76" s="317"/>
      <c r="AI76" s="434"/>
      <c r="AJ76" s="434"/>
      <c r="AK76" s="434"/>
      <c r="AL76" s="434"/>
      <c r="AM76" s="434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2"/>
      <c r="BZ76" s="382"/>
      <c r="CA76" s="382"/>
      <c r="CB76" s="382"/>
      <c r="CC76" s="382"/>
      <c r="CD76" s="382"/>
      <c r="CE76" s="382"/>
      <c r="CF76" s="382"/>
      <c r="CG76" s="382"/>
      <c r="CH76" s="382"/>
      <c r="CI76" s="382"/>
      <c r="CJ76" s="382"/>
      <c r="CK76" s="382"/>
      <c r="CL76" s="382"/>
      <c r="CM76" s="382"/>
      <c r="CN76" s="382"/>
      <c r="CO76" s="382"/>
      <c r="CP76" s="382"/>
      <c r="CQ76" s="382"/>
      <c r="CR76" s="382"/>
      <c r="CS76" s="382"/>
    </row>
    <row r="77" spans="1:97" s="383" customFormat="1" ht="22.5" customHeight="1" thickTop="1" thickBot="1" x14ac:dyDescent="0.3">
      <c r="A77" s="367">
        <v>176</v>
      </c>
      <c r="B77" s="469"/>
      <c r="C77" s="463"/>
      <c r="D77" s="463"/>
      <c r="E77" s="464"/>
      <c r="F77" s="464"/>
      <c r="G77" s="464"/>
      <c r="H77" s="469"/>
      <c r="I77" s="489"/>
      <c r="J77" s="489"/>
      <c r="K77" s="489"/>
      <c r="L77" s="469"/>
      <c r="M77" s="469"/>
      <c r="N77" s="489"/>
      <c r="O77" s="489"/>
      <c r="P77" s="489"/>
      <c r="Q77" s="489"/>
      <c r="R77" s="489"/>
      <c r="S77" s="489"/>
      <c r="T77" s="489"/>
      <c r="U77" s="490"/>
      <c r="V77" s="490"/>
      <c r="W77" s="490"/>
      <c r="X77" s="490"/>
      <c r="Y77" s="490"/>
      <c r="Z77" s="490"/>
      <c r="AA77" s="476"/>
      <c r="AB77" s="476"/>
      <c r="AC77" s="476"/>
      <c r="AD77" s="476"/>
      <c r="AE77" s="476"/>
      <c r="AF77" s="476"/>
      <c r="AG77" s="476"/>
      <c r="AH77" s="317"/>
      <c r="AI77" s="434"/>
      <c r="AJ77" s="432"/>
      <c r="AK77" s="434"/>
      <c r="AL77" s="434"/>
      <c r="AM77" s="434"/>
      <c r="AN77" s="382"/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82"/>
      <c r="BG77" s="382"/>
      <c r="BH77" s="382"/>
      <c r="BI77" s="382"/>
      <c r="BJ77" s="382"/>
      <c r="BK77" s="382"/>
      <c r="BL77" s="382"/>
      <c r="BM77" s="382"/>
      <c r="BN77" s="382"/>
      <c r="BO77" s="382"/>
      <c r="BP77" s="382"/>
      <c r="BQ77" s="382"/>
      <c r="BR77" s="382"/>
      <c r="BS77" s="382"/>
      <c r="BT77" s="382"/>
      <c r="BU77" s="382"/>
      <c r="BV77" s="382"/>
      <c r="BW77" s="382"/>
      <c r="BX77" s="382"/>
      <c r="BY77" s="382"/>
      <c r="BZ77" s="382"/>
      <c r="CA77" s="382"/>
      <c r="CB77" s="382"/>
      <c r="CC77" s="382"/>
      <c r="CD77" s="382"/>
      <c r="CE77" s="382"/>
      <c r="CF77" s="382"/>
      <c r="CG77" s="382"/>
      <c r="CH77" s="382"/>
      <c r="CI77" s="382"/>
      <c r="CJ77" s="382"/>
      <c r="CK77" s="382"/>
      <c r="CL77" s="382"/>
      <c r="CM77" s="382"/>
      <c r="CN77" s="382"/>
      <c r="CO77" s="382"/>
      <c r="CP77" s="382"/>
      <c r="CQ77" s="382"/>
      <c r="CR77" s="382"/>
      <c r="CS77" s="382"/>
    </row>
    <row r="78" spans="1:97" ht="22.5" customHeight="1" thickTop="1" thickBot="1" x14ac:dyDescent="0.3">
      <c r="A78" s="384"/>
      <c r="B78" s="103"/>
      <c r="C78" s="107"/>
      <c r="D78" s="107"/>
      <c r="E78" s="197"/>
      <c r="F78" s="19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8"/>
      <c r="V78" s="108"/>
      <c r="W78" s="108"/>
      <c r="X78" s="108"/>
      <c r="Y78" s="108"/>
      <c r="Z78" s="108"/>
      <c r="AA78" s="107"/>
      <c r="AB78" s="107"/>
      <c r="AC78" s="107"/>
      <c r="AD78" s="107"/>
      <c r="AE78" s="107"/>
      <c r="AF78" s="107"/>
      <c r="AG78" s="107"/>
      <c r="AH78" s="107"/>
      <c r="AI78" s="117"/>
      <c r="AJ78" s="117"/>
      <c r="AK78" s="117"/>
      <c r="AL78" s="118"/>
      <c r="AM78" s="118"/>
    </row>
    <row r="79" spans="1:97" s="243" customFormat="1" ht="22.5" customHeight="1" thickTop="1" thickBot="1" x14ac:dyDescent="0.3">
      <c r="A79" s="234">
        <v>110</v>
      </c>
      <c r="B79" s="228"/>
      <c r="C79" s="500"/>
      <c r="D79" s="500"/>
      <c r="E79" s="248"/>
      <c r="F79" s="248"/>
      <c r="G79" s="248"/>
      <c r="H79" s="228"/>
      <c r="I79" s="228"/>
      <c r="J79" s="228"/>
      <c r="K79" s="228"/>
      <c r="L79" s="177"/>
      <c r="M79" s="177"/>
      <c r="N79" s="177"/>
      <c r="O79" s="228"/>
      <c r="P79" s="228"/>
      <c r="Q79" s="228"/>
      <c r="R79" s="228"/>
      <c r="S79" s="228"/>
      <c r="T79" s="228"/>
      <c r="U79" s="232"/>
      <c r="V79" s="232"/>
      <c r="W79" s="232"/>
      <c r="X79" s="232"/>
      <c r="Y79" s="232"/>
      <c r="Z79" s="232"/>
      <c r="AA79" s="107"/>
      <c r="AB79" s="107"/>
      <c r="AC79" s="107"/>
      <c r="AD79" s="107"/>
      <c r="AE79" s="107"/>
      <c r="AF79" s="107"/>
      <c r="AG79" s="107"/>
      <c r="AH79" s="109"/>
      <c r="AI79" s="143"/>
      <c r="AJ79" s="143"/>
      <c r="AK79" s="143"/>
      <c r="AL79" s="143"/>
      <c r="AM79" s="143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2"/>
      <c r="CP79" s="242"/>
      <c r="CQ79" s="242"/>
      <c r="CR79" s="242"/>
      <c r="CS79" s="242"/>
    </row>
    <row r="80" spans="1:97" s="383" customFormat="1" ht="22.5" customHeight="1" thickTop="1" thickBot="1" x14ac:dyDescent="0.3">
      <c r="A80" s="367">
        <v>21</v>
      </c>
      <c r="B80" s="462"/>
      <c r="C80" s="463"/>
      <c r="D80" s="463"/>
      <c r="E80" s="464"/>
      <c r="F80" s="464"/>
      <c r="G80" s="464"/>
      <c r="H80" s="462"/>
      <c r="I80" s="482"/>
      <c r="J80" s="482"/>
      <c r="K80" s="482"/>
      <c r="L80" s="462"/>
      <c r="M80" s="462"/>
      <c r="N80" s="482"/>
      <c r="O80" s="482"/>
      <c r="P80" s="482"/>
      <c r="Q80" s="482"/>
      <c r="R80" s="482"/>
      <c r="S80" s="482"/>
      <c r="T80" s="482"/>
      <c r="U80" s="483"/>
      <c r="V80" s="483"/>
      <c r="W80" s="483"/>
      <c r="X80" s="483"/>
      <c r="Y80" s="483"/>
      <c r="Z80" s="483"/>
      <c r="AA80" s="107"/>
      <c r="AB80" s="107"/>
      <c r="AC80" s="107"/>
      <c r="AD80" s="107"/>
      <c r="AE80" s="107"/>
      <c r="AF80" s="107"/>
      <c r="AG80" s="107"/>
      <c r="AH80" s="107"/>
      <c r="AI80" s="380"/>
      <c r="AJ80" s="380"/>
      <c r="AK80" s="380"/>
      <c r="AL80" s="381"/>
      <c r="AM80" s="381"/>
      <c r="AN80" s="382"/>
      <c r="AO80" s="382"/>
      <c r="AP80" s="382"/>
      <c r="AQ80" s="382"/>
      <c r="AR80" s="382"/>
      <c r="AS80" s="382"/>
      <c r="AT80" s="382"/>
      <c r="AU80" s="382"/>
      <c r="AV80" s="382"/>
      <c r="AW80" s="382"/>
      <c r="AX80" s="382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  <c r="BQ80" s="382"/>
      <c r="BR80" s="382"/>
      <c r="BS80" s="382"/>
      <c r="BT80" s="382"/>
      <c r="BU80" s="382"/>
      <c r="BV80" s="382"/>
      <c r="BW80" s="382"/>
      <c r="BX80" s="382"/>
      <c r="BY80" s="382"/>
      <c r="BZ80" s="382"/>
      <c r="CA80" s="382"/>
      <c r="CB80" s="382"/>
      <c r="CC80" s="382"/>
      <c r="CD80" s="382"/>
      <c r="CE80" s="382"/>
      <c r="CF80" s="382"/>
      <c r="CG80" s="382"/>
      <c r="CH80" s="382"/>
      <c r="CI80" s="382"/>
      <c r="CJ80" s="382"/>
      <c r="CK80" s="382"/>
      <c r="CL80" s="382"/>
      <c r="CM80" s="382"/>
      <c r="CN80" s="382"/>
      <c r="CO80" s="382"/>
      <c r="CP80" s="382"/>
      <c r="CQ80" s="382"/>
      <c r="CR80" s="382"/>
      <c r="CS80" s="382"/>
    </row>
    <row r="81" spans="1:97" s="243" customFormat="1" ht="22.5" customHeight="1" thickTop="1" thickBot="1" x14ac:dyDescent="0.3">
      <c r="A81" s="234">
        <v>61</v>
      </c>
      <c r="B81" s="228"/>
      <c r="C81" s="459"/>
      <c r="D81" s="459"/>
      <c r="E81" s="248"/>
      <c r="F81" s="248"/>
      <c r="G81" s="248"/>
      <c r="H81" s="228"/>
      <c r="I81" s="228"/>
      <c r="J81" s="228"/>
      <c r="K81" s="228"/>
      <c r="L81" s="177"/>
      <c r="M81" s="177"/>
      <c r="N81" s="177"/>
      <c r="O81" s="228"/>
      <c r="P81" s="228"/>
      <c r="Q81" s="228"/>
      <c r="R81" s="228"/>
      <c r="S81" s="228"/>
      <c r="T81" s="228"/>
      <c r="U81" s="232"/>
      <c r="V81" s="232"/>
      <c r="W81" s="232"/>
      <c r="X81" s="232"/>
      <c r="Y81" s="232"/>
      <c r="Z81" s="232"/>
      <c r="AA81" s="107"/>
      <c r="AB81" s="107"/>
      <c r="AC81" s="107"/>
      <c r="AD81" s="107"/>
      <c r="AE81" s="107"/>
      <c r="AF81" s="107"/>
      <c r="AG81" s="107"/>
      <c r="AH81" s="107"/>
      <c r="AI81" s="176"/>
      <c r="AJ81" s="176"/>
      <c r="AK81" s="176"/>
      <c r="AL81" s="177"/>
      <c r="AM81" s="177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</row>
    <row r="82" spans="1:97" s="383" customFormat="1" ht="22.5" customHeight="1" thickTop="1" thickBot="1" x14ac:dyDescent="0.3">
      <c r="A82" s="367"/>
      <c r="B82" s="462"/>
      <c r="C82" s="463"/>
      <c r="D82" s="463"/>
      <c r="E82" s="464"/>
      <c r="F82" s="464"/>
      <c r="G82" s="464"/>
      <c r="H82" s="462"/>
      <c r="I82" s="482"/>
      <c r="J82" s="482"/>
      <c r="K82" s="482"/>
      <c r="L82" s="462"/>
      <c r="M82" s="462"/>
      <c r="N82" s="482"/>
      <c r="O82" s="482"/>
      <c r="P82" s="482"/>
      <c r="Q82" s="482"/>
      <c r="R82" s="482"/>
      <c r="S82" s="482"/>
      <c r="T82" s="482"/>
      <c r="U82" s="483"/>
      <c r="V82" s="483"/>
      <c r="W82" s="483"/>
      <c r="X82" s="483"/>
      <c r="Y82" s="483"/>
      <c r="Z82" s="483"/>
      <c r="AA82" s="107"/>
      <c r="AB82" s="107"/>
      <c r="AC82" s="107"/>
      <c r="AD82" s="107"/>
      <c r="AE82" s="107"/>
      <c r="AF82" s="107"/>
      <c r="AG82" s="107"/>
      <c r="AH82" s="107"/>
      <c r="AI82" s="380"/>
      <c r="AJ82" s="380"/>
      <c r="AK82" s="380"/>
      <c r="AL82" s="381"/>
      <c r="AM82" s="381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2"/>
      <c r="AY82" s="382"/>
      <c r="AZ82" s="382"/>
      <c r="BA82" s="382"/>
      <c r="BB82" s="382"/>
      <c r="BC82" s="382"/>
      <c r="BD82" s="382"/>
      <c r="BE82" s="382"/>
      <c r="BF82" s="382"/>
      <c r="BG82" s="382"/>
      <c r="BH82" s="382"/>
      <c r="BI82" s="382"/>
      <c r="BJ82" s="382"/>
      <c r="BK82" s="382"/>
      <c r="BL82" s="382"/>
      <c r="BM82" s="382"/>
      <c r="BN82" s="382"/>
      <c r="BO82" s="382"/>
      <c r="BP82" s="382"/>
      <c r="BQ82" s="382"/>
      <c r="BR82" s="382"/>
      <c r="BS82" s="382"/>
      <c r="BT82" s="382"/>
      <c r="BU82" s="382"/>
      <c r="BV82" s="382"/>
      <c r="BW82" s="382"/>
      <c r="BX82" s="382"/>
      <c r="BY82" s="382"/>
      <c r="BZ82" s="382"/>
      <c r="CA82" s="382"/>
      <c r="CB82" s="382"/>
      <c r="CC82" s="382"/>
      <c r="CD82" s="382"/>
      <c r="CE82" s="382"/>
      <c r="CF82" s="382"/>
      <c r="CG82" s="382"/>
      <c r="CH82" s="382"/>
      <c r="CI82" s="382"/>
      <c r="CJ82" s="382"/>
      <c r="CK82" s="382"/>
      <c r="CL82" s="382"/>
      <c r="CM82" s="382"/>
      <c r="CN82" s="382"/>
      <c r="CO82" s="382"/>
      <c r="CP82" s="382"/>
      <c r="CQ82" s="382"/>
      <c r="CR82" s="382"/>
      <c r="CS82" s="382"/>
    </row>
    <row r="83" spans="1:97" ht="22.5" customHeight="1" thickTop="1" thickBot="1" x14ac:dyDescent="0.3">
      <c r="A83" s="384"/>
      <c r="B83" s="103"/>
      <c r="C83" s="107"/>
      <c r="D83" s="107"/>
      <c r="E83" s="197"/>
      <c r="F83" s="19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8"/>
      <c r="V83" s="108"/>
      <c r="W83" s="108"/>
      <c r="X83" s="108"/>
      <c r="Y83" s="108"/>
      <c r="Z83" s="108"/>
      <c r="AA83" s="107"/>
      <c r="AB83" s="107"/>
      <c r="AC83" s="107"/>
      <c r="AD83" s="107"/>
      <c r="AE83" s="107"/>
      <c r="AF83" s="107"/>
      <c r="AG83" s="107"/>
      <c r="AH83" s="107"/>
      <c r="AI83" s="117"/>
      <c r="AJ83" s="117"/>
      <c r="AK83" s="117"/>
      <c r="AL83" s="118"/>
      <c r="AM83" s="118"/>
    </row>
    <row r="84" spans="1:97" s="383" customFormat="1" ht="22.5" customHeight="1" thickTop="1" thickBot="1" x14ac:dyDescent="0.3">
      <c r="A84" s="367"/>
      <c r="B84" s="462"/>
      <c r="C84" s="463"/>
      <c r="D84" s="463"/>
      <c r="E84" s="464"/>
      <c r="F84" s="464"/>
      <c r="G84" s="464"/>
      <c r="H84" s="462"/>
      <c r="I84" s="482"/>
      <c r="J84" s="482"/>
      <c r="K84" s="482"/>
      <c r="L84" s="462"/>
      <c r="M84" s="462"/>
      <c r="N84" s="482"/>
      <c r="O84" s="482"/>
      <c r="P84" s="482"/>
      <c r="Q84" s="482"/>
      <c r="R84" s="482"/>
      <c r="S84" s="482"/>
      <c r="T84" s="482"/>
      <c r="U84" s="483"/>
      <c r="V84" s="483"/>
      <c r="W84" s="483"/>
      <c r="X84" s="483"/>
      <c r="Y84" s="483"/>
      <c r="Z84" s="483"/>
      <c r="AA84" s="107"/>
      <c r="AB84" s="107"/>
      <c r="AC84" s="107"/>
      <c r="AD84" s="107"/>
      <c r="AE84" s="107"/>
      <c r="AF84" s="107"/>
      <c r="AG84" s="107"/>
      <c r="AH84" s="107"/>
      <c r="AI84" s="380"/>
      <c r="AJ84" s="380"/>
      <c r="AK84" s="380"/>
      <c r="AL84" s="381"/>
      <c r="AM84" s="381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2"/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2"/>
      <c r="BK84" s="382"/>
      <c r="BL84" s="382"/>
      <c r="BM84" s="382"/>
      <c r="BN84" s="382"/>
      <c r="BO84" s="382"/>
      <c r="BP84" s="382"/>
      <c r="BQ84" s="382"/>
      <c r="BR84" s="382"/>
      <c r="BS84" s="382"/>
      <c r="BT84" s="382"/>
      <c r="BU84" s="382"/>
      <c r="BV84" s="382"/>
      <c r="BW84" s="382"/>
      <c r="BX84" s="382"/>
      <c r="BY84" s="382"/>
      <c r="BZ84" s="382"/>
      <c r="CA84" s="382"/>
      <c r="CB84" s="382"/>
      <c r="CC84" s="382"/>
      <c r="CD84" s="382"/>
      <c r="CE84" s="382"/>
      <c r="CF84" s="382"/>
      <c r="CG84" s="382"/>
      <c r="CH84" s="382"/>
      <c r="CI84" s="382"/>
      <c r="CJ84" s="382"/>
      <c r="CK84" s="382"/>
      <c r="CL84" s="382"/>
      <c r="CM84" s="382"/>
      <c r="CN84" s="382"/>
      <c r="CO84" s="382"/>
      <c r="CP84" s="382"/>
      <c r="CQ84" s="382"/>
      <c r="CR84" s="382"/>
      <c r="CS84" s="382"/>
    </row>
    <row r="85" spans="1:97" ht="43.9" customHeight="1" thickTop="1" thickBot="1" x14ac:dyDescent="0.3">
      <c r="A85" s="384"/>
      <c r="B85" s="103"/>
      <c r="C85" s="107"/>
      <c r="D85" s="107"/>
      <c r="E85" s="197"/>
      <c r="F85" s="19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8"/>
      <c r="V85" s="108"/>
      <c r="W85" s="108"/>
      <c r="X85" s="108"/>
      <c r="Y85" s="108"/>
      <c r="Z85" s="108"/>
      <c r="AA85" s="107"/>
      <c r="AB85" s="107"/>
      <c r="AC85" s="107"/>
      <c r="AD85" s="107"/>
      <c r="AE85" s="107"/>
      <c r="AF85" s="107"/>
      <c r="AG85" s="107"/>
      <c r="AH85" s="107"/>
      <c r="AI85" s="117"/>
      <c r="AJ85" s="117"/>
      <c r="AK85" s="117"/>
      <c r="AL85" s="118"/>
      <c r="AM85" s="118"/>
    </row>
    <row r="86" spans="1:97" s="383" customFormat="1" ht="22.5" customHeight="1" thickTop="1" thickBot="1" x14ac:dyDescent="0.3">
      <c r="A86" s="367">
        <v>213</v>
      </c>
      <c r="B86" s="462"/>
      <c r="C86" s="463"/>
      <c r="D86" s="463"/>
      <c r="E86" s="464"/>
      <c r="F86" s="464"/>
      <c r="G86" s="464"/>
      <c r="H86" s="462"/>
      <c r="I86" s="482"/>
      <c r="J86" s="482"/>
      <c r="K86" s="482"/>
      <c r="L86" s="462"/>
      <c r="M86" s="462"/>
      <c r="N86" s="482"/>
      <c r="O86" s="482"/>
      <c r="P86" s="482"/>
      <c r="Q86" s="482"/>
      <c r="R86" s="482"/>
      <c r="S86" s="482"/>
      <c r="T86" s="482"/>
      <c r="U86" s="483"/>
      <c r="V86" s="483"/>
      <c r="W86" s="483"/>
      <c r="X86" s="483"/>
      <c r="Y86" s="483"/>
      <c r="Z86" s="483"/>
      <c r="AA86" s="107"/>
      <c r="AB86" s="107"/>
      <c r="AC86" s="107"/>
      <c r="AD86" s="107"/>
      <c r="AE86" s="107"/>
      <c r="AF86" s="107"/>
      <c r="AG86" s="107"/>
      <c r="AH86" s="109"/>
      <c r="AI86" s="502"/>
      <c r="AJ86" s="502"/>
      <c r="AK86" s="503"/>
      <c r="AL86" s="486"/>
      <c r="AM86" s="486"/>
      <c r="AN86" s="382"/>
      <c r="AO86" s="382"/>
      <c r="AP86" s="382"/>
      <c r="AQ86" s="382"/>
      <c r="AR86" s="382"/>
      <c r="AS86" s="382"/>
      <c r="AT86" s="382"/>
      <c r="AU86" s="382"/>
      <c r="AV86" s="382"/>
      <c r="AW86" s="382"/>
      <c r="AX86" s="382"/>
      <c r="AY86" s="382"/>
      <c r="AZ86" s="382"/>
      <c r="BA86" s="382"/>
      <c r="BB86" s="382"/>
      <c r="BC86" s="382"/>
      <c r="BD86" s="382"/>
      <c r="BE86" s="382"/>
      <c r="BF86" s="382"/>
      <c r="BG86" s="382"/>
      <c r="BH86" s="382"/>
      <c r="BI86" s="382"/>
      <c r="BJ86" s="382"/>
      <c r="BK86" s="382"/>
      <c r="BL86" s="382"/>
      <c r="BM86" s="382"/>
      <c r="BN86" s="382"/>
      <c r="BO86" s="382"/>
      <c r="BP86" s="382"/>
      <c r="BQ86" s="382"/>
      <c r="BR86" s="382"/>
      <c r="BS86" s="382"/>
      <c r="BT86" s="382"/>
      <c r="BU86" s="382"/>
      <c r="BV86" s="382"/>
      <c r="BW86" s="382"/>
      <c r="BX86" s="382"/>
      <c r="BY86" s="382"/>
      <c r="BZ86" s="382"/>
      <c r="CA86" s="382"/>
      <c r="CB86" s="382"/>
      <c r="CC86" s="382"/>
      <c r="CD86" s="382"/>
      <c r="CE86" s="382"/>
      <c r="CF86" s="382"/>
      <c r="CG86" s="382"/>
      <c r="CH86" s="382"/>
      <c r="CI86" s="382"/>
      <c r="CJ86" s="382"/>
      <c r="CK86" s="382"/>
      <c r="CL86" s="382"/>
      <c r="CM86" s="382"/>
      <c r="CN86" s="382"/>
      <c r="CO86" s="382"/>
      <c r="CP86" s="382"/>
      <c r="CQ86" s="382"/>
      <c r="CR86" s="382"/>
      <c r="CS86" s="382"/>
    </row>
    <row r="87" spans="1:97" ht="22.5" customHeight="1" thickTop="1" thickBot="1" x14ac:dyDescent="0.3">
      <c r="A87" s="384"/>
      <c r="B87" s="103"/>
      <c r="C87" s="107"/>
      <c r="D87" s="107"/>
      <c r="E87" s="197"/>
      <c r="F87" s="19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8"/>
      <c r="V87" s="108"/>
      <c r="W87" s="108"/>
      <c r="X87" s="108"/>
      <c r="Y87" s="108"/>
      <c r="Z87" s="108"/>
      <c r="AA87" s="107"/>
      <c r="AB87" s="107"/>
      <c r="AC87" s="107"/>
      <c r="AD87" s="107"/>
      <c r="AE87" s="107"/>
      <c r="AF87" s="107"/>
      <c r="AG87" s="107"/>
      <c r="AH87" s="107"/>
      <c r="AI87" s="117"/>
      <c r="AJ87" s="117"/>
      <c r="AK87" s="117"/>
      <c r="AL87" s="118"/>
      <c r="AM87" s="118"/>
    </row>
    <row r="88" spans="1:97" s="243" customFormat="1" ht="22.5" customHeight="1" thickTop="1" thickBot="1" x14ac:dyDescent="0.3">
      <c r="A88" s="234"/>
      <c r="B88" s="228"/>
      <c r="C88" s="459"/>
      <c r="D88" s="459"/>
      <c r="E88" s="248"/>
      <c r="F88" s="248"/>
      <c r="G88" s="248"/>
      <c r="H88" s="228"/>
      <c r="I88" s="228"/>
      <c r="J88" s="228"/>
      <c r="K88" s="228"/>
      <c r="L88" s="177"/>
      <c r="M88" s="177"/>
      <c r="N88" s="177"/>
      <c r="O88" s="228"/>
      <c r="P88" s="228"/>
      <c r="Q88" s="228"/>
      <c r="R88" s="228"/>
      <c r="S88" s="228"/>
      <c r="T88" s="228"/>
      <c r="U88" s="232"/>
      <c r="V88" s="232"/>
      <c r="W88" s="232"/>
      <c r="X88" s="232"/>
      <c r="Y88" s="232"/>
      <c r="Z88" s="232"/>
      <c r="AA88" s="107"/>
      <c r="AB88" s="107"/>
      <c r="AC88" s="107"/>
      <c r="AD88" s="107"/>
      <c r="AE88" s="107"/>
      <c r="AF88" s="107"/>
      <c r="AG88" s="107"/>
      <c r="AH88" s="107"/>
      <c r="AI88" s="176"/>
      <c r="AJ88" s="176"/>
      <c r="AK88" s="176"/>
      <c r="AL88" s="177"/>
      <c r="AM88" s="177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  <c r="CH88" s="242"/>
      <c r="CI88" s="242"/>
      <c r="CJ88" s="242"/>
      <c r="CK88" s="242"/>
      <c r="CL88" s="242"/>
      <c r="CM88" s="242"/>
      <c r="CN88" s="242"/>
      <c r="CO88" s="242"/>
      <c r="CP88" s="242"/>
      <c r="CQ88" s="242"/>
      <c r="CR88" s="242"/>
      <c r="CS88" s="242"/>
    </row>
    <row r="89" spans="1:97" ht="3" customHeight="1" thickTop="1" thickBot="1" x14ac:dyDescent="0.3">
      <c r="A89" s="384"/>
      <c r="B89" s="103"/>
      <c r="C89" s="504"/>
      <c r="D89" s="504"/>
      <c r="E89" s="183"/>
      <c r="F89" s="183"/>
      <c r="G89" s="183"/>
      <c r="H89" s="103"/>
      <c r="I89" s="132"/>
      <c r="J89" s="132"/>
      <c r="K89" s="132"/>
      <c r="L89" s="103"/>
      <c r="M89" s="103"/>
      <c r="N89" s="132"/>
      <c r="O89" s="132"/>
      <c r="P89" s="132"/>
      <c r="Q89" s="132"/>
      <c r="R89" s="132"/>
      <c r="S89" s="132"/>
      <c r="T89" s="132"/>
      <c r="U89" s="133"/>
      <c r="V89" s="133"/>
      <c r="W89" s="133"/>
      <c r="X89" s="133"/>
      <c r="Y89" s="133"/>
      <c r="Z89" s="133"/>
      <c r="AA89" s="107"/>
      <c r="AB89" s="107"/>
      <c r="AC89" s="107"/>
      <c r="AD89" s="107"/>
      <c r="AE89" s="107"/>
      <c r="AF89" s="107"/>
      <c r="AG89" s="107"/>
      <c r="AH89" s="107"/>
      <c r="AI89" s="117"/>
      <c r="AJ89" s="117"/>
      <c r="AK89" s="117"/>
      <c r="AL89" s="118"/>
      <c r="AM89" s="118"/>
    </row>
    <row r="90" spans="1:97" s="243" customFormat="1" ht="22.5" customHeight="1" thickTop="1" thickBot="1" x14ac:dyDescent="0.3">
      <c r="A90" s="234">
        <v>101</v>
      </c>
      <c r="B90" s="228"/>
      <c r="C90" s="459"/>
      <c r="D90" s="459"/>
      <c r="E90" s="248"/>
      <c r="F90" s="248"/>
      <c r="G90" s="248"/>
      <c r="H90" s="228"/>
      <c r="I90" s="228"/>
      <c r="J90" s="492"/>
      <c r="K90" s="228"/>
      <c r="L90" s="177"/>
      <c r="M90" s="177"/>
      <c r="N90" s="177"/>
      <c r="O90" s="228"/>
      <c r="P90" s="228"/>
      <c r="Q90" s="228"/>
      <c r="R90" s="228"/>
      <c r="S90" s="228"/>
      <c r="T90" s="228"/>
      <c r="U90" s="232"/>
      <c r="V90" s="232"/>
      <c r="W90" s="232"/>
      <c r="X90" s="232"/>
      <c r="Y90" s="232"/>
      <c r="Z90" s="232"/>
      <c r="AA90" s="107"/>
      <c r="AB90" s="107"/>
      <c r="AC90" s="107"/>
      <c r="AD90" s="107"/>
      <c r="AE90" s="107"/>
      <c r="AF90" s="107"/>
      <c r="AG90" s="107"/>
      <c r="AH90" s="107"/>
      <c r="AI90" s="176"/>
      <c r="AJ90" s="176"/>
      <c r="AK90" s="176"/>
      <c r="AL90" s="177"/>
      <c r="AM90" s="177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</row>
    <row r="91" spans="1:97" s="383" customFormat="1" ht="22.5" customHeight="1" thickTop="1" thickBot="1" x14ac:dyDescent="0.3">
      <c r="A91" s="367"/>
      <c r="B91" s="462"/>
      <c r="C91" s="463"/>
      <c r="D91" s="463"/>
      <c r="E91" s="464"/>
      <c r="F91" s="464"/>
      <c r="G91" s="464"/>
      <c r="H91" s="462"/>
      <c r="I91" s="482"/>
      <c r="J91" s="482"/>
      <c r="K91" s="482"/>
      <c r="L91" s="462"/>
      <c r="M91" s="462"/>
      <c r="N91" s="482"/>
      <c r="O91" s="482"/>
      <c r="P91" s="482"/>
      <c r="Q91" s="482"/>
      <c r="R91" s="482"/>
      <c r="S91" s="482"/>
      <c r="T91" s="482"/>
      <c r="U91" s="483"/>
      <c r="V91" s="483"/>
      <c r="W91" s="483"/>
      <c r="X91" s="483"/>
      <c r="Y91" s="483"/>
      <c r="Z91" s="483"/>
      <c r="AA91" s="107"/>
      <c r="AB91" s="107"/>
      <c r="AC91" s="107"/>
      <c r="AD91" s="107"/>
      <c r="AE91" s="107"/>
      <c r="AF91" s="107"/>
      <c r="AG91" s="107"/>
      <c r="AH91" s="107"/>
      <c r="AI91" s="380"/>
      <c r="AJ91" s="380"/>
      <c r="AK91" s="380"/>
      <c r="AL91" s="381"/>
      <c r="AM91" s="381"/>
      <c r="AN91" s="382"/>
      <c r="AO91" s="382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2"/>
      <c r="BL91" s="382"/>
      <c r="BM91" s="382"/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2"/>
      <c r="BZ91" s="382"/>
      <c r="CA91" s="382"/>
      <c r="CB91" s="382"/>
      <c r="CC91" s="382"/>
      <c r="CD91" s="382"/>
      <c r="CE91" s="382"/>
      <c r="CF91" s="382"/>
      <c r="CG91" s="382"/>
      <c r="CH91" s="382"/>
      <c r="CI91" s="382"/>
      <c r="CJ91" s="382"/>
      <c r="CK91" s="382"/>
      <c r="CL91" s="382"/>
      <c r="CM91" s="382"/>
      <c r="CN91" s="382"/>
      <c r="CO91" s="382"/>
      <c r="CP91" s="382"/>
      <c r="CQ91" s="382"/>
      <c r="CR91" s="382"/>
      <c r="CS91" s="382"/>
    </row>
    <row r="92" spans="1:97" s="396" customFormat="1" ht="22.5" customHeight="1" thickTop="1" thickBot="1" x14ac:dyDescent="0.3">
      <c r="A92" s="394">
        <v>64</v>
      </c>
      <c r="B92" s="103"/>
      <c r="C92" s="107"/>
      <c r="D92" s="107"/>
      <c r="E92" s="197"/>
      <c r="F92" s="19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8"/>
      <c r="V92" s="108"/>
      <c r="W92" s="108"/>
      <c r="X92" s="108"/>
      <c r="Y92" s="108"/>
      <c r="Z92" s="108"/>
      <c r="AA92" s="107"/>
      <c r="AB92" s="107"/>
      <c r="AC92" s="107"/>
      <c r="AD92" s="107"/>
      <c r="AE92" s="107"/>
      <c r="AF92" s="107"/>
      <c r="AG92" s="107"/>
      <c r="AH92" s="107"/>
      <c r="AI92" s="117"/>
      <c r="AJ92" s="117"/>
      <c r="AK92" s="117"/>
      <c r="AL92" s="118"/>
      <c r="AM92" s="118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5"/>
      <c r="BB92" s="395"/>
      <c r="BC92" s="395"/>
      <c r="BD92" s="395"/>
      <c r="BE92" s="395"/>
      <c r="BF92" s="395"/>
      <c r="BG92" s="395"/>
      <c r="BH92" s="395"/>
      <c r="BI92" s="395"/>
      <c r="BJ92" s="395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  <c r="BU92" s="395"/>
      <c r="BV92" s="395"/>
      <c r="BW92" s="395"/>
      <c r="BX92" s="395"/>
      <c r="BY92" s="395"/>
      <c r="BZ92" s="395"/>
      <c r="CA92" s="395"/>
      <c r="CB92" s="395"/>
      <c r="CC92" s="395"/>
      <c r="CD92" s="395"/>
      <c r="CE92" s="395"/>
      <c r="CF92" s="395"/>
      <c r="CG92" s="395"/>
      <c r="CH92" s="395"/>
      <c r="CI92" s="395"/>
      <c r="CJ92" s="395"/>
      <c r="CK92" s="395"/>
      <c r="CL92" s="395"/>
      <c r="CM92" s="395"/>
      <c r="CN92" s="395"/>
      <c r="CO92" s="395"/>
      <c r="CP92" s="395"/>
      <c r="CQ92" s="395"/>
      <c r="CR92" s="395"/>
      <c r="CS92" s="395"/>
    </row>
    <row r="93" spans="1:97" s="383" customFormat="1" ht="22.5" customHeight="1" thickTop="1" thickBot="1" x14ac:dyDescent="0.3">
      <c r="A93" s="367">
        <v>39</v>
      </c>
      <c r="B93" s="489"/>
      <c r="C93" s="463"/>
      <c r="D93" s="463"/>
      <c r="E93" s="464"/>
      <c r="F93" s="464"/>
      <c r="G93" s="464"/>
      <c r="H93" s="489"/>
      <c r="I93" s="489"/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505"/>
      <c r="V93" s="505"/>
      <c r="W93" s="505"/>
      <c r="X93" s="505"/>
      <c r="Y93" s="505"/>
      <c r="Z93" s="505"/>
      <c r="AA93" s="476"/>
      <c r="AB93" s="476"/>
      <c r="AC93" s="476"/>
      <c r="AD93" s="476"/>
      <c r="AE93" s="476"/>
      <c r="AF93" s="476"/>
      <c r="AG93" s="476"/>
      <c r="AH93" s="317"/>
      <c r="AI93" s="432"/>
      <c r="AJ93" s="432"/>
      <c r="AK93" s="433"/>
      <c r="AL93" s="434"/>
      <c r="AM93" s="434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382"/>
      <c r="BO93" s="382"/>
      <c r="BP93" s="382"/>
      <c r="BQ93" s="382"/>
      <c r="BR93" s="382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/>
      <c r="CC93" s="382"/>
      <c r="CD93" s="382"/>
      <c r="CE93" s="382"/>
      <c r="CF93" s="382"/>
      <c r="CG93" s="382"/>
      <c r="CH93" s="382"/>
      <c r="CI93" s="382"/>
      <c r="CJ93" s="382"/>
      <c r="CK93" s="382"/>
      <c r="CL93" s="382"/>
      <c r="CM93" s="382"/>
      <c r="CN93" s="382"/>
      <c r="CO93" s="382"/>
      <c r="CP93" s="382"/>
      <c r="CQ93" s="382"/>
      <c r="CR93" s="382"/>
      <c r="CS93" s="382"/>
    </row>
    <row r="94" spans="1:97" s="396" customFormat="1" ht="22.5" customHeight="1" thickTop="1" thickBot="1" x14ac:dyDescent="0.3">
      <c r="A94" s="394"/>
      <c r="B94" s="103"/>
      <c r="C94" s="107"/>
      <c r="D94" s="107"/>
      <c r="E94" s="197"/>
      <c r="F94" s="19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8"/>
      <c r="V94" s="108"/>
      <c r="W94" s="108"/>
      <c r="X94" s="108"/>
      <c r="Y94" s="108"/>
      <c r="Z94" s="108"/>
      <c r="AA94" s="107"/>
      <c r="AB94" s="107"/>
      <c r="AC94" s="107"/>
      <c r="AD94" s="107"/>
      <c r="AE94" s="107"/>
      <c r="AF94" s="107"/>
      <c r="AG94" s="107"/>
      <c r="AH94" s="107"/>
      <c r="AI94" s="117"/>
      <c r="AJ94" s="117"/>
      <c r="AK94" s="117"/>
      <c r="AL94" s="118"/>
      <c r="AM94" s="118"/>
      <c r="AN94" s="395"/>
      <c r="AO94" s="395"/>
      <c r="AP94" s="395"/>
      <c r="AQ94" s="395"/>
      <c r="AR94" s="395"/>
      <c r="AS94" s="395"/>
      <c r="AT94" s="395"/>
      <c r="AU94" s="395"/>
      <c r="AV94" s="395"/>
      <c r="AW94" s="395"/>
      <c r="AX94" s="395"/>
      <c r="AY94" s="395"/>
      <c r="AZ94" s="395"/>
      <c r="BA94" s="395"/>
      <c r="BB94" s="395"/>
      <c r="BC94" s="395"/>
      <c r="BD94" s="395"/>
      <c r="BE94" s="395"/>
      <c r="BF94" s="395"/>
      <c r="BG94" s="395"/>
      <c r="BH94" s="395"/>
      <c r="BI94" s="395"/>
      <c r="BJ94" s="395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  <c r="BU94" s="395"/>
      <c r="BV94" s="395"/>
      <c r="BW94" s="395"/>
      <c r="BX94" s="395"/>
      <c r="BY94" s="395"/>
      <c r="BZ94" s="395"/>
      <c r="CA94" s="395"/>
      <c r="CB94" s="395"/>
      <c r="CC94" s="395"/>
      <c r="CD94" s="395"/>
      <c r="CE94" s="395"/>
      <c r="CF94" s="395"/>
      <c r="CG94" s="395"/>
      <c r="CH94" s="395"/>
      <c r="CI94" s="395"/>
      <c r="CJ94" s="395"/>
      <c r="CK94" s="395"/>
      <c r="CL94" s="395"/>
      <c r="CM94" s="395"/>
      <c r="CN94" s="395"/>
      <c r="CO94" s="395"/>
      <c r="CP94" s="395"/>
      <c r="CQ94" s="395"/>
      <c r="CR94" s="395"/>
      <c r="CS94" s="395"/>
    </row>
    <row r="95" spans="1:97" s="243" customFormat="1" ht="22.5" customHeight="1" thickTop="1" thickBot="1" x14ac:dyDescent="0.3">
      <c r="A95" s="234">
        <v>218</v>
      </c>
      <c r="B95" s="228"/>
      <c r="C95" s="459"/>
      <c r="D95" s="459"/>
      <c r="E95" s="248"/>
      <c r="F95" s="248"/>
      <c r="G95" s="248"/>
      <c r="H95" s="228"/>
      <c r="I95" s="228"/>
      <c r="J95" s="228"/>
      <c r="K95" s="228"/>
      <c r="L95" s="177"/>
      <c r="M95" s="177"/>
      <c r="N95" s="177"/>
      <c r="O95" s="228"/>
      <c r="P95" s="228"/>
      <c r="Q95" s="228"/>
      <c r="R95" s="228"/>
      <c r="S95" s="228"/>
      <c r="T95" s="228"/>
      <c r="U95" s="232"/>
      <c r="V95" s="232"/>
      <c r="W95" s="232"/>
      <c r="X95" s="232"/>
      <c r="Y95" s="232"/>
      <c r="Z95" s="232"/>
      <c r="AA95" s="107"/>
      <c r="AB95" s="107"/>
      <c r="AC95" s="107"/>
      <c r="AD95" s="107"/>
      <c r="AE95" s="107"/>
      <c r="AF95" s="107"/>
      <c r="AG95" s="107"/>
      <c r="AH95" s="107"/>
      <c r="AI95" s="176"/>
      <c r="AJ95" s="176"/>
      <c r="AK95" s="176"/>
      <c r="AL95" s="177"/>
      <c r="AM95" s="177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2"/>
      <c r="CO95" s="242"/>
      <c r="CP95" s="242"/>
      <c r="CQ95" s="242"/>
      <c r="CR95" s="242"/>
      <c r="CS95" s="242"/>
    </row>
    <row r="96" spans="1:97" s="383" customFormat="1" ht="22.5" customHeight="1" thickTop="1" thickBot="1" x14ac:dyDescent="0.3">
      <c r="A96" s="367">
        <v>43</v>
      </c>
      <c r="B96" s="469"/>
      <c r="C96" s="463"/>
      <c r="D96" s="463"/>
      <c r="E96" s="464"/>
      <c r="F96" s="464"/>
      <c r="G96" s="464"/>
      <c r="H96" s="469"/>
      <c r="I96" s="489"/>
      <c r="J96" s="489"/>
      <c r="K96" s="489"/>
      <c r="L96" s="469"/>
      <c r="M96" s="469"/>
      <c r="N96" s="489"/>
      <c r="O96" s="489"/>
      <c r="P96" s="489"/>
      <c r="Q96" s="489"/>
      <c r="R96" s="489"/>
      <c r="S96" s="489"/>
      <c r="T96" s="489"/>
      <c r="U96" s="490"/>
      <c r="V96" s="490"/>
      <c r="W96" s="490"/>
      <c r="X96" s="490"/>
      <c r="Y96" s="490"/>
      <c r="Z96" s="490"/>
      <c r="AA96" s="476"/>
      <c r="AB96" s="476"/>
      <c r="AC96" s="476"/>
      <c r="AD96" s="476"/>
      <c r="AE96" s="476"/>
      <c r="AF96" s="476"/>
      <c r="AG96" s="476"/>
      <c r="AH96" s="317"/>
      <c r="AI96" s="432"/>
      <c r="AJ96" s="432"/>
      <c r="AK96" s="433"/>
      <c r="AL96" s="434"/>
      <c r="AM96" s="434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382"/>
      <c r="AY96" s="382"/>
      <c r="AZ96" s="382"/>
      <c r="BA96" s="382"/>
      <c r="BB96" s="382"/>
      <c r="BC96" s="382"/>
      <c r="BD96" s="382"/>
      <c r="BE96" s="382"/>
      <c r="BF96" s="382"/>
      <c r="BG96" s="382"/>
      <c r="BH96" s="382"/>
      <c r="BI96" s="382"/>
      <c r="BJ96" s="382"/>
      <c r="BK96" s="382"/>
      <c r="BL96" s="382"/>
      <c r="BM96" s="382"/>
      <c r="BN96" s="382"/>
      <c r="BO96" s="382"/>
      <c r="BP96" s="382"/>
      <c r="BQ96" s="382"/>
      <c r="BR96" s="382"/>
      <c r="BS96" s="382"/>
      <c r="BT96" s="382"/>
      <c r="BU96" s="382"/>
      <c r="BV96" s="382"/>
      <c r="BW96" s="382"/>
      <c r="BX96" s="382"/>
      <c r="BY96" s="382"/>
      <c r="BZ96" s="382"/>
      <c r="CA96" s="382"/>
      <c r="CB96" s="382"/>
      <c r="CC96" s="382"/>
      <c r="CD96" s="382"/>
      <c r="CE96" s="382"/>
      <c r="CF96" s="382"/>
      <c r="CG96" s="382"/>
      <c r="CH96" s="382"/>
      <c r="CI96" s="382"/>
      <c r="CJ96" s="382"/>
      <c r="CK96" s="382"/>
      <c r="CL96" s="382"/>
      <c r="CM96" s="382"/>
      <c r="CN96" s="382"/>
      <c r="CO96" s="382"/>
      <c r="CP96" s="382"/>
      <c r="CQ96" s="382"/>
      <c r="CR96" s="382"/>
      <c r="CS96" s="382"/>
    </row>
    <row r="97" spans="1:97" s="243" customFormat="1" ht="22.5" customHeight="1" thickTop="1" thickBot="1" x14ac:dyDescent="0.3">
      <c r="A97" s="234">
        <v>121</v>
      </c>
      <c r="B97" s="228"/>
      <c r="C97" s="459"/>
      <c r="D97" s="459"/>
      <c r="E97" s="248"/>
      <c r="F97" s="248"/>
      <c r="G97" s="248"/>
      <c r="H97" s="228"/>
      <c r="I97" s="228"/>
      <c r="J97" s="492"/>
      <c r="K97" s="228"/>
      <c r="L97" s="177"/>
      <c r="M97" s="177"/>
      <c r="N97" s="177"/>
      <c r="O97" s="228"/>
      <c r="P97" s="228"/>
      <c r="Q97" s="228"/>
      <c r="R97" s="228"/>
      <c r="S97" s="228"/>
      <c r="T97" s="228"/>
      <c r="U97" s="232"/>
      <c r="V97" s="232"/>
      <c r="W97" s="232"/>
      <c r="X97" s="232"/>
      <c r="Y97" s="232"/>
      <c r="Z97" s="232"/>
      <c r="AA97" s="107"/>
      <c r="AB97" s="107"/>
      <c r="AC97" s="107"/>
      <c r="AD97" s="107"/>
      <c r="AE97" s="107"/>
      <c r="AF97" s="107"/>
      <c r="AG97" s="107"/>
      <c r="AH97" s="107"/>
      <c r="AI97" s="176"/>
      <c r="AJ97" s="176"/>
      <c r="AK97" s="176"/>
      <c r="AL97" s="177"/>
      <c r="AM97" s="177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2"/>
      <c r="CM97" s="242"/>
      <c r="CN97" s="242"/>
      <c r="CO97" s="242"/>
      <c r="CP97" s="242"/>
      <c r="CQ97" s="242"/>
      <c r="CR97" s="242"/>
      <c r="CS97" s="242"/>
    </row>
    <row r="98" spans="1:97" s="243" customFormat="1" ht="22.5" customHeight="1" thickTop="1" thickBot="1" x14ac:dyDescent="0.3">
      <c r="A98" s="234"/>
      <c r="B98" s="228"/>
      <c r="C98" s="500"/>
      <c r="D98" s="500"/>
      <c r="E98" s="248"/>
      <c r="F98" s="248"/>
      <c r="G98" s="248"/>
      <c r="H98" s="228"/>
      <c r="I98" s="228"/>
      <c r="J98" s="492"/>
      <c r="K98" s="228"/>
      <c r="L98" s="177"/>
      <c r="M98" s="177"/>
      <c r="N98" s="177"/>
      <c r="O98" s="228"/>
      <c r="P98" s="228"/>
      <c r="Q98" s="228"/>
      <c r="R98" s="228"/>
      <c r="S98" s="228"/>
      <c r="T98" s="228"/>
      <c r="U98" s="232"/>
      <c r="V98" s="232"/>
      <c r="W98" s="232"/>
      <c r="X98" s="232"/>
      <c r="Y98" s="232"/>
      <c r="Z98" s="232"/>
      <c r="AA98" s="107"/>
      <c r="AB98" s="107"/>
      <c r="AC98" s="107"/>
      <c r="AD98" s="107"/>
      <c r="AE98" s="107"/>
      <c r="AF98" s="107"/>
      <c r="AG98" s="107"/>
      <c r="AH98" s="107"/>
      <c r="AI98" s="176"/>
      <c r="AJ98" s="176"/>
      <c r="AK98" s="176"/>
      <c r="AL98" s="177"/>
      <c r="AM98" s="177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242"/>
      <c r="BV98" s="242"/>
      <c r="BW98" s="242"/>
      <c r="BX98" s="242"/>
      <c r="BY98" s="242"/>
      <c r="BZ98" s="242"/>
      <c r="CA98" s="242"/>
      <c r="CB98" s="242"/>
      <c r="CC98" s="242"/>
      <c r="CD98" s="242"/>
      <c r="CE98" s="242"/>
      <c r="CF98" s="242"/>
      <c r="CG98" s="242"/>
      <c r="CH98" s="242"/>
      <c r="CI98" s="242"/>
      <c r="CJ98" s="242"/>
      <c r="CK98" s="242"/>
      <c r="CL98" s="242"/>
      <c r="CM98" s="242"/>
      <c r="CN98" s="242"/>
      <c r="CO98" s="242"/>
      <c r="CP98" s="242"/>
      <c r="CQ98" s="242"/>
      <c r="CR98" s="242"/>
      <c r="CS98" s="242"/>
    </row>
    <row r="99" spans="1:97" s="243" customFormat="1" ht="22.5" customHeight="1" thickTop="1" thickBot="1" x14ac:dyDescent="0.3">
      <c r="A99" s="234">
        <v>28</v>
      </c>
      <c r="B99" s="228"/>
      <c r="C99" s="459"/>
      <c r="D99" s="459"/>
      <c r="E99" s="248"/>
      <c r="F99" s="248"/>
      <c r="G99" s="248"/>
      <c r="H99" s="228"/>
      <c r="I99" s="228"/>
      <c r="J99" s="228"/>
      <c r="K99" s="228"/>
      <c r="L99" s="177"/>
      <c r="M99" s="177"/>
      <c r="N99" s="177"/>
      <c r="O99" s="228"/>
      <c r="P99" s="228"/>
      <c r="Q99" s="228"/>
      <c r="R99" s="228"/>
      <c r="S99" s="228"/>
      <c r="T99" s="228"/>
      <c r="U99" s="232"/>
      <c r="V99" s="232"/>
      <c r="W99" s="232"/>
      <c r="X99" s="232"/>
      <c r="Y99" s="232"/>
      <c r="Z99" s="232"/>
      <c r="AA99" s="107"/>
      <c r="AB99" s="107"/>
      <c r="AC99" s="107"/>
      <c r="AD99" s="107"/>
      <c r="AE99" s="107"/>
      <c r="AF99" s="107"/>
      <c r="AG99" s="107"/>
      <c r="AH99" s="107"/>
      <c r="AI99" s="176"/>
      <c r="AJ99" s="176"/>
      <c r="AK99" s="176"/>
      <c r="AL99" s="177"/>
      <c r="AM99" s="177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42"/>
      <c r="BM99" s="242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242"/>
      <c r="BY99" s="242"/>
      <c r="BZ99" s="242"/>
      <c r="CA99" s="242"/>
      <c r="CB99" s="242"/>
      <c r="CC99" s="242"/>
      <c r="CD99" s="242"/>
      <c r="CE99" s="242"/>
      <c r="CF99" s="242"/>
      <c r="CG99" s="242"/>
      <c r="CH99" s="242"/>
      <c r="CI99" s="242"/>
      <c r="CJ99" s="242"/>
      <c r="CK99" s="242"/>
      <c r="CL99" s="242"/>
      <c r="CM99" s="242"/>
      <c r="CN99" s="242"/>
      <c r="CO99" s="242"/>
      <c r="CP99" s="242"/>
      <c r="CQ99" s="242"/>
      <c r="CR99" s="242"/>
      <c r="CS99" s="242"/>
    </row>
    <row r="100" spans="1:97" s="243" customFormat="1" ht="22.5" customHeight="1" thickTop="1" thickBot="1" x14ac:dyDescent="0.3">
      <c r="A100" s="234">
        <v>189</v>
      </c>
      <c r="B100" s="235"/>
      <c r="C100" s="459"/>
      <c r="D100" s="459"/>
      <c r="E100" s="474"/>
      <c r="F100" s="474"/>
      <c r="G100" s="474"/>
      <c r="H100" s="235"/>
      <c r="I100" s="235"/>
      <c r="J100" s="235"/>
      <c r="K100" s="235"/>
      <c r="L100" s="475"/>
      <c r="M100" s="475"/>
      <c r="N100" s="475"/>
      <c r="O100" s="235"/>
      <c r="P100" s="235"/>
      <c r="Q100" s="235"/>
      <c r="R100" s="235"/>
      <c r="S100" s="235"/>
      <c r="T100" s="235"/>
      <c r="U100" s="238"/>
      <c r="V100" s="238"/>
      <c r="W100" s="238"/>
      <c r="X100" s="238"/>
      <c r="Y100" s="238"/>
      <c r="Z100" s="238"/>
      <c r="AA100" s="476"/>
      <c r="AB100" s="476"/>
      <c r="AC100" s="476"/>
      <c r="AD100" s="476"/>
      <c r="AE100" s="476"/>
      <c r="AF100" s="476"/>
      <c r="AG100" s="476"/>
      <c r="AH100" s="317"/>
      <c r="AI100" s="478"/>
      <c r="AJ100" s="478"/>
      <c r="AK100" s="447"/>
      <c r="AL100" s="447"/>
      <c r="AM100" s="447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  <c r="BT100" s="242"/>
      <c r="BU100" s="242"/>
      <c r="BV100" s="242"/>
      <c r="BW100" s="242"/>
      <c r="BX100" s="242"/>
      <c r="BY100" s="242"/>
      <c r="BZ100" s="242"/>
      <c r="CA100" s="242"/>
      <c r="CB100" s="242"/>
      <c r="CC100" s="242"/>
      <c r="CD100" s="242"/>
      <c r="CE100" s="242"/>
      <c r="CF100" s="242"/>
      <c r="CG100" s="242"/>
      <c r="CH100" s="242"/>
      <c r="CI100" s="242"/>
      <c r="CJ100" s="242"/>
      <c r="CK100" s="242"/>
      <c r="CL100" s="242"/>
      <c r="CM100" s="242"/>
      <c r="CN100" s="242"/>
      <c r="CO100" s="242"/>
      <c r="CP100" s="242"/>
      <c r="CQ100" s="242"/>
      <c r="CR100" s="242"/>
      <c r="CS100" s="242"/>
    </row>
    <row r="101" spans="1:97" s="383" customFormat="1" ht="22.5" customHeight="1" thickTop="1" thickBot="1" x14ac:dyDescent="0.3">
      <c r="A101" s="367">
        <v>141</v>
      </c>
      <c r="B101" s="462"/>
      <c r="C101" s="463"/>
      <c r="D101" s="463"/>
      <c r="E101" s="464"/>
      <c r="F101" s="464"/>
      <c r="G101" s="464"/>
      <c r="H101" s="462"/>
      <c r="I101" s="482"/>
      <c r="J101" s="482"/>
      <c r="K101" s="482"/>
      <c r="L101" s="462"/>
      <c r="M101" s="462"/>
      <c r="N101" s="482"/>
      <c r="O101" s="482"/>
      <c r="P101" s="482"/>
      <c r="Q101" s="482"/>
      <c r="R101" s="482"/>
      <c r="S101" s="482"/>
      <c r="T101" s="482"/>
      <c r="U101" s="483"/>
      <c r="V101" s="483"/>
      <c r="W101" s="483"/>
      <c r="X101" s="483"/>
      <c r="Y101" s="483"/>
      <c r="Z101" s="483"/>
      <c r="AA101" s="107"/>
      <c r="AB101" s="107"/>
      <c r="AC101" s="107"/>
      <c r="AD101" s="107"/>
      <c r="AE101" s="107"/>
      <c r="AF101" s="107"/>
      <c r="AG101" s="107"/>
      <c r="AH101" s="107"/>
      <c r="AI101" s="380"/>
      <c r="AJ101" s="380"/>
      <c r="AK101" s="380"/>
      <c r="AL101" s="381"/>
      <c r="AM101" s="381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/>
      <c r="CR101" s="382"/>
      <c r="CS101" s="382"/>
    </row>
    <row r="102" spans="1:97" ht="22.5" customHeight="1" thickTop="1" thickBot="1" x14ac:dyDescent="0.3">
      <c r="A102" s="384"/>
      <c r="B102" s="103"/>
      <c r="C102" s="107"/>
      <c r="D102" s="107"/>
      <c r="E102" s="197"/>
      <c r="F102" s="19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8"/>
      <c r="V102" s="108"/>
      <c r="W102" s="108"/>
      <c r="X102" s="108"/>
      <c r="Y102" s="108"/>
      <c r="Z102" s="108"/>
      <c r="AA102" s="107"/>
      <c r="AB102" s="107"/>
      <c r="AC102" s="107"/>
      <c r="AD102" s="107"/>
      <c r="AE102" s="107"/>
      <c r="AF102" s="107"/>
      <c r="AG102" s="107"/>
      <c r="AH102" s="107"/>
      <c r="AI102" s="117"/>
      <c r="AJ102" s="117"/>
      <c r="AK102" s="117"/>
      <c r="AL102" s="118"/>
      <c r="AM102" s="118"/>
    </row>
    <row r="103" spans="1:97" s="243" customFormat="1" ht="22.5" customHeight="1" thickTop="1" thickBot="1" x14ac:dyDescent="0.3">
      <c r="A103" s="234">
        <v>80</v>
      </c>
      <c r="B103" s="228"/>
      <c r="C103" s="459"/>
      <c r="D103" s="459"/>
      <c r="E103" s="248"/>
      <c r="F103" s="248"/>
      <c r="G103" s="248"/>
      <c r="H103" s="228"/>
      <c r="I103" s="228"/>
      <c r="J103" s="228"/>
      <c r="K103" s="228"/>
      <c r="L103" s="177"/>
      <c r="M103" s="177"/>
      <c r="N103" s="177"/>
      <c r="O103" s="228"/>
      <c r="P103" s="228"/>
      <c r="Q103" s="228"/>
      <c r="R103" s="228"/>
      <c r="S103" s="228"/>
      <c r="T103" s="228"/>
      <c r="U103" s="232"/>
      <c r="V103" s="232"/>
      <c r="W103" s="232"/>
      <c r="X103" s="232"/>
      <c r="Y103" s="232"/>
      <c r="Z103" s="232"/>
      <c r="AA103" s="107"/>
      <c r="AB103" s="107"/>
      <c r="AC103" s="107"/>
      <c r="AD103" s="107"/>
      <c r="AE103" s="107"/>
      <c r="AF103" s="107"/>
      <c r="AG103" s="107"/>
      <c r="AH103" s="107"/>
      <c r="AI103" s="176"/>
      <c r="AJ103" s="176"/>
      <c r="AK103" s="176"/>
      <c r="AL103" s="177"/>
      <c r="AM103" s="177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2"/>
      <c r="BT103" s="242"/>
      <c r="BU103" s="242"/>
      <c r="BV103" s="242"/>
      <c r="BW103" s="242"/>
      <c r="BX103" s="242"/>
      <c r="BY103" s="242"/>
      <c r="BZ103" s="242"/>
      <c r="CA103" s="242"/>
      <c r="CB103" s="242"/>
      <c r="CC103" s="242"/>
      <c r="CD103" s="242"/>
      <c r="CE103" s="242"/>
      <c r="CF103" s="242"/>
      <c r="CG103" s="242"/>
      <c r="CH103" s="242"/>
      <c r="CI103" s="242"/>
      <c r="CJ103" s="242"/>
      <c r="CK103" s="242"/>
      <c r="CL103" s="242"/>
      <c r="CM103" s="242"/>
      <c r="CN103" s="242"/>
      <c r="CO103" s="242"/>
      <c r="CP103" s="242"/>
      <c r="CQ103" s="242"/>
      <c r="CR103" s="242"/>
      <c r="CS103" s="242"/>
    </row>
    <row r="104" spans="1:97" s="383" customFormat="1" ht="22.5" customHeight="1" thickTop="1" thickBot="1" x14ac:dyDescent="0.3">
      <c r="A104" s="367">
        <v>184</v>
      </c>
      <c r="B104" s="462"/>
      <c r="C104" s="463"/>
      <c r="D104" s="463"/>
      <c r="E104" s="464"/>
      <c r="F104" s="464"/>
      <c r="G104" s="464"/>
      <c r="H104" s="462"/>
      <c r="I104" s="482"/>
      <c r="J104" s="482"/>
      <c r="K104" s="482"/>
      <c r="L104" s="462"/>
      <c r="M104" s="462"/>
      <c r="N104" s="482"/>
      <c r="O104" s="482"/>
      <c r="P104" s="482"/>
      <c r="Q104" s="482"/>
      <c r="R104" s="482"/>
      <c r="S104" s="482"/>
      <c r="T104" s="482"/>
      <c r="U104" s="483"/>
      <c r="V104" s="483"/>
      <c r="W104" s="483"/>
      <c r="X104" s="483"/>
      <c r="Y104" s="483"/>
      <c r="Z104" s="483"/>
      <c r="AA104" s="381"/>
      <c r="AB104" s="381"/>
      <c r="AC104" s="381"/>
      <c r="AD104" s="381"/>
      <c r="AE104" s="381"/>
      <c r="AF104" s="381"/>
      <c r="AG104" s="381"/>
      <c r="AH104" s="381"/>
      <c r="AI104" s="380"/>
      <c r="AJ104" s="380"/>
      <c r="AK104" s="380"/>
      <c r="AL104" s="381"/>
      <c r="AM104" s="381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  <c r="CC104" s="382"/>
      <c r="CD104" s="382"/>
      <c r="CE104" s="382"/>
      <c r="CF104" s="382"/>
      <c r="CG104" s="382"/>
      <c r="CH104" s="382"/>
      <c r="CI104" s="382"/>
      <c r="CJ104" s="382"/>
      <c r="CK104" s="382"/>
      <c r="CL104" s="382"/>
      <c r="CM104" s="382"/>
      <c r="CN104" s="382"/>
      <c r="CO104" s="382"/>
      <c r="CP104" s="382"/>
      <c r="CQ104" s="382"/>
      <c r="CR104" s="382"/>
      <c r="CS104" s="382"/>
    </row>
    <row r="105" spans="1:97" s="243" customFormat="1" ht="22.5" customHeight="1" thickTop="1" thickBot="1" x14ac:dyDescent="0.3">
      <c r="A105" s="234">
        <v>74</v>
      </c>
      <c r="B105" s="228"/>
      <c r="C105" s="459"/>
      <c r="D105" s="459"/>
      <c r="E105" s="248"/>
      <c r="F105" s="248"/>
      <c r="G105" s="248"/>
      <c r="H105" s="228"/>
      <c r="I105" s="228"/>
      <c r="J105" s="228"/>
      <c r="K105" s="228"/>
      <c r="L105" s="177"/>
      <c r="M105" s="177"/>
      <c r="N105" s="177"/>
      <c r="O105" s="228"/>
      <c r="P105" s="228"/>
      <c r="Q105" s="228"/>
      <c r="R105" s="228"/>
      <c r="S105" s="228"/>
      <c r="T105" s="492"/>
      <c r="U105" s="232"/>
      <c r="V105" s="232"/>
      <c r="W105" s="232"/>
      <c r="X105" s="232"/>
      <c r="Y105" s="232"/>
      <c r="Z105" s="232"/>
      <c r="AA105" s="177"/>
      <c r="AB105" s="177"/>
      <c r="AC105" s="177"/>
      <c r="AD105" s="177"/>
      <c r="AE105" s="177"/>
      <c r="AF105" s="177"/>
      <c r="AG105" s="177"/>
      <c r="AH105" s="177"/>
      <c r="AI105" s="176"/>
      <c r="AJ105" s="176"/>
      <c r="AK105" s="176"/>
      <c r="AL105" s="177"/>
      <c r="AM105" s="177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2"/>
      <c r="BW105" s="242"/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2"/>
      <c r="CK105" s="242"/>
      <c r="CL105" s="242"/>
      <c r="CM105" s="242"/>
      <c r="CN105" s="242"/>
      <c r="CO105" s="242"/>
      <c r="CP105" s="242"/>
      <c r="CQ105" s="242"/>
      <c r="CR105" s="242"/>
      <c r="CS105" s="242"/>
    </row>
    <row r="106" spans="1:97" s="383" customFormat="1" ht="22.5" customHeight="1" thickTop="1" thickBot="1" x14ac:dyDescent="0.3">
      <c r="A106" s="367">
        <v>198</v>
      </c>
      <c r="B106" s="469"/>
      <c r="C106" s="463"/>
      <c r="D106" s="463"/>
      <c r="E106" s="464"/>
      <c r="F106" s="464"/>
      <c r="G106" s="464"/>
      <c r="H106" s="469"/>
      <c r="I106" s="489"/>
      <c r="J106" s="489"/>
      <c r="K106" s="489"/>
      <c r="L106" s="469"/>
      <c r="M106" s="469"/>
      <c r="N106" s="489"/>
      <c r="O106" s="489"/>
      <c r="P106" s="489"/>
      <c r="Q106" s="489"/>
      <c r="R106" s="489"/>
      <c r="S106" s="489"/>
      <c r="T106" s="489"/>
      <c r="U106" s="490"/>
      <c r="V106" s="490"/>
      <c r="W106" s="490"/>
      <c r="X106" s="490"/>
      <c r="Y106" s="490"/>
      <c r="Z106" s="490"/>
      <c r="AA106" s="506"/>
      <c r="AB106" s="506"/>
      <c r="AC106" s="506"/>
      <c r="AD106" s="506"/>
      <c r="AE106" s="506"/>
      <c r="AF106" s="506"/>
      <c r="AG106" s="506"/>
      <c r="AH106" s="434"/>
      <c r="AI106" s="432"/>
      <c r="AJ106" s="432"/>
      <c r="AK106" s="433"/>
      <c r="AL106" s="434"/>
      <c r="AM106" s="434"/>
      <c r="AN106" s="382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2"/>
      <c r="CC106" s="382"/>
      <c r="CD106" s="382"/>
      <c r="CE106" s="382"/>
      <c r="CF106" s="382"/>
      <c r="CG106" s="382"/>
      <c r="CH106" s="382"/>
      <c r="CI106" s="382"/>
      <c r="CJ106" s="382"/>
      <c r="CK106" s="382"/>
      <c r="CL106" s="382"/>
      <c r="CM106" s="382"/>
      <c r="CN106" s="382"/>
      <c r="CO106" s="382"/>
      <c r="CP106" s="382"/>
      <c r="CQ106" s="382"/>
      <c r="CR106" s="382"/>
      <c r="CS106" s="382"/>
    </row>
    <row r="107" spans="1:97" s="383" customFormat="1" ht="22.5" customHeight="1" thickTop="1" thickBot="1" x14ac:dyDescent="0.3">
      <c r="A107" s="507">
        <v>49</v>
      </c>
      <c r="B107" s="462"/>
      <c r="C107" s="463"/>
      <c r="D107" s="463"/>
      <c r="E107" s="464"/>
      <c r="F107" s="464"/>
      <c r="G107" s="464"/>
      <c r="H107" s="462"/>
      <c r="I107" s="482"/>
      <c r="J107" s="482"/>
      <c r="K107" s="482"/>
      <c r="L107" s="462"/>
      <c r="M107" s="462"/>
      <c r="N107" s="482"/>
      <c r="O107" s="482"/>
      <c r="P107" s="482"/>
      <c r="Q107" s="482"/>
      <c r="R107" s="482"/>
      <c r="S107" s="482"/>
      <c r="T107" s="482"/>
      <c r="U107" s="483"/>
      <c r="V107" s="483"/>
      <c r="W107" s="483"/>
      <c r="X107" s="483"/>
      <c r="Y107" s="483"/>
      <c r="Z107" s="483"/>
      <c r="AA107" s="381"/>
      <c r="AB107" s="381"/>
      <c r="AC107" s="381"/>
      <c r="AD107" s="381"/>
      <c r="AE107" s="381"/>
      <c r="AF107" s="381"/>
      <c r="AG107" s="381"/>
      <c r="AH107" s="381"/>
      <c r="AI107" s="380"/>
      <c r="AJ107" s="380"/>
      <c r="AK107" s="380"/>
      <c r="AL107" s="381"/>
      <c r="AM107" s="381"/>
      <c r="AN107" s="508"/>
      <c r="AO107" s="508"/>
      <c r="AP107" s="508"/>
      <c r="AQ107" s="508"/>
      <c r="AR107" s="508"/>
      <c r="AS107" s="508"/>
      <c r="AT107" s="508"/>
      <c r="AU107" s="508"/>
      <c r="AV107" s="508"/>
      <c r="AW107" s="508"/>
      <c r="AX107" s="508"/>
      <c r="AY107" s="508"/>
      <c r="AZ107" s="508"/>
      <c r="BA107" s="508"/>
      <c r="BB107" s="508"/>
      <c r="BC107" s="508"/>
      <c r="BD107" s="508"/>
      <c r="BE107" s="508"/>
      <c r="BF107" s="508"/>
      <c r="BG107" s="508"/>
      <c r="BH107" s="508"/>
      <c r="BI107" s="508"/>
      <c r="BJ107" s="508"/>
      <c r="BK107" s="508"/>
      <c r="BL107" s="508"/>
      <c r="BM107" s="508"/>
      <c r="BN107" s="508"/>
      <c r="BO107" s="508"/>
      <c r="BP107" s="508"/>
      <c r="BQ107" s="508"/>
      <c r="BR107" s="508"/>
      <c r="BS107" s="508"/>
      <c r="BT107" s="508"/>
      <c r="BU107" s="508"/>
      <c r="BV107" s="508"/>
      <c r="BW107" s="508"/>
      <c r="BX107" s="508"/>
      <c r="BY107" s="508"/>
      <c r="BZ107" s="508"/>
      <c r="CA107" s="508"/>
      <c r="CB107" s="508"/>
      <c r="CC107" s="508"/>
      <c r="CD107" s="508"/>
      <c r="CE107" s="508"/>
      <c r="CF107" s="508"/>
      <c r="CG107" s="508"/>
      <c r="CH107" s="508"/>
      <c r="CI107" s="508"/>
      <c r="CJ107" s="508"/>
      <c r="CK107" s="508"/>
      <c r="CL107" s="508"/>
      <c r="CM107" s="508"/>
      <c r="CN107" s="508"/>
      <c r="CO107" s="508"/>
      <c r="CP107" s="508"/>
      <c r="CQ107" s="508"/>
      <c r="CR107" s="508"/>
      <c r="CS107" s="508"/>
    </row>
    <row r="108" spans="1:97" s="383" customFormat="1" ht="22.5" customHeight="1" thickTop="1" thickBot="1" x14ac:dyDescent="0.3">
      <c r="A108" s="367"/>
      <c r="B108" s="462"/>
      <c r="C108" s="463"/>
      <c r="D108" s="463"/>
      <c r="E108" s="464"/>
      <c r="F108" s="464"/>
      <c r="G108" s="464"/>
      <c r="H108" s="462"/>
      <c r="I108" s="482"/>
      <c r="J108" s="482"/>
      <c r="K108" s="482"/>
      <c r="L108" s="462"/>
      <c r="M108" s="462"/>
      <c r="N108" s="482"/>
      <c r="O108" s="482"/>
      <c r="P108" s="482"/>
      <c r="Q108" s="482"/>
      <c r="R108" s="482"/>
      <c r="S108" s="482"/>
      <c r="T108" s="482"/>
      <c r="U108" s="483"/>
      <c r="V108" s="483"/>
      <c r="W108" s="483"/>
      <c r="X108" s="483"/>
      <c r="Y108" s="483"/>
      <c r="Z108" s="483"/>
      <c r="AA108" s="381"/>
      <c r="AB108" s="381"/>
      <c r="AC108" s="381"/>
      <c r="AD108" s="381"/>
      <c r="AE108" s="381"/>
      <c r="AF108" s="381"/>
      <c r="AG108" s="381"/>
      <c r="AH108" s="381"/>
      <c r="AI108" s="380"/>
      <c r="AJ108" s="380"/>
      <c r="AK108" s="380"/>
      <c r="AL108" s="381"/>
      <c r="AM108" s="381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/>
      <c r="CR108" s="382"/>
      <c r="CS108" s="382"/>
    </row>
    <row r="109" spans="1:97" s="243" customFormat="1" ht="22.5" customHeight="1" thickTop="1" thickBot="1" x14ac:dyDescent="0.3">
      <c r="A109" s="234"/>
      <c r="B109" s="228"/>
      <c r="C109" s="500"/>
      <c r="D109" s="500"/>
      <c r="E109" s="248"/>
      <c r="F109" s="248"/>
      <c r="G109" s="248"/>
      <c r="H109" s="228"/>
      <c r="I109" s="228"/>
      <c r="J109" s="228"/>
      <c r="K109" s="228"/>
      <c r="L109" s="177"/>
      <c r="M109" s="177"/>
      <c r="N109" s="177"/>
      <c r="O109" s="228"/>
      <c r="P109" s="228"/>
      <c r="Q109" s="228"/>
      <c r="R109" s="228"/>
      <c r="S109" s="228"/>
      <c r="T109" s="228"/>
      <c r="U109" s="232"/>
      <c r="V109" s="232"/>
      <c r="W109" s="232"/>
      <c r="X109" s="232"/>
      <c r="Y109" s="232"/>
      <c r="Z109" s="232"/>
      <c r="AA109" s="177"/>
      <c r="AB109" s="177"/>
      <c r="AC109" s="177"/>
      <c r="AD109" s="177"/>
      <c r="AE109" s="177"/>
      <c r="AF109" s="177"/>
      <c r="AG109" s="177"/>
      <c r="AH109" s="177"/>
      <c r="AI109" s="176"/>
      <c r="AJ109" s="176"/>
      <c r="AK109" s="176"/>
      <c r="AL109" s="177"/>
      <c r="AM109" s="177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  <c r="BL109" s="242"/>
      <c r="BM109" s="242"/>
      <c r="BN109" s="242"/>
      <c r="BO109" s="242"/>
      <c r="BP109" s="242"/>
      <c r="BQ109" s="242"/>
      <c r="BR109" s="242"/>
      <c r="BS109" s="242"/>
      <c r="BT109" s="242"/>
      <c r="BU109" s="242"/>
      <c r="BV109" s="242"/>
      <c r="BW109" s="242"/>
      <c r="BX109" s="242"/>
      <c r="BY109" s="242"/>
      <c r="BZ109" s="242"/>
      <c r="CA109" s="242"/>
      <c r="CB109" s="242"/>
      <c r="CC109" s="242"/>
      <c r="CD109" s="242"/>
      <c r="CE109" s="242"/>
      <c r="CF109" s="242"/>
      <c r="CG109" s="242"/>
      <c r="CH109" s="242"/>
      <c r="CI109" s="242"/>
      <c r="CJ109" s="242"/>
      <c r="CK109" s="242"/>
      <c r="CL109" s="242"/>
      <c r="CM109" s="242"/>
      <c r="CN109" s="242"/>
      <c r="CO109" s="242"/>
      <c r="CP109" s="242"/>
      <c r="CQ109" s="242"/>
      <c r="CR109" s="242"/>
      <c r="CS109" s="242"/>
    </row>
    <row r="110" spans="1:97" s="243" customFormat="1" ht="22.5" customHeight="1" thickTop="1" thickBot="1" x14ac:dyDescent="0.3">
      <c r="A110" s="234">
        <v>29</v>
      </c>
      <c r="B110" s="228"/>
      <c r="C110" s="459"/>
      <c r="D110" s="459"/>
      <c r="E110" s="248"/>
      <c r="F110" s="248"/>
      <c r="G110" s="248"/>
      <c r="H110" s="228"/>
      <c r="I110" s="228"/>
      <c r="J110" s="248"/>
      <c r="K110" s="228"/>
      <c r="L110" s="177"/>
      <c r="M110" s="177"/>
      <c r="N110" s="177"/>
      <c r="O110" s="228"/>
      <c r="P110" s="228"/>
      <c r="Q110" s="228"/>
      <c r="R110" s="228"/>
      <c r="S110" s="228"/>
      <c r="T110" s="228"/>
      <c r="U110" s="232"/>
      <c r="V110" s="232"/>
      <c r="W110" s="232"/>
      <c r="X110" s="232"/>
      <c r="Y110" s="232"/>
      <c r="Z110" s="232"/>
      <c r="AA110" s="177"/>
      <c r="AB110" s="177"/>
      <c r="AC110" s="177"/>
      <c r="AD110" s="177"/>
      <c r="AE110" s="177"/>
      <c r="AF110" s="177"/>
      <c r="AG110" s="177"/>
      <c r="AH110" s="177"/>
      <c r="AI110" s="176"/>
      <c r="AJ110" s="176"/>
      <c r="AK110" s="176"/>
      <c r="AL110" s="177"/>
      <c r="AM110" s="177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  <c r="CQ110" s="242"/>
      <c r="CR110" s="242"/>
      <c r="CS110" s="242"/>
    </row>
    <row r="111" spans="1:97" s="243" customFormat="1" ht="22.5" customHeight="1" thickTop="1" thickBot="1" x14ac:dyDescent="0.3">
      <c r="A111" s="234"/>
      <c r="B111" s="228"/>
      <c r="C111" s="459"/>
      <c r="D111" s="459"/>
      <c r="E111" s="248"/>
      <c r="F111" s="248"/>
      <c r="G111" s="248"/>
      <c r="H111" s="228"/>
      <c r="I111" s="228"/>
      <c r="J111" s="492"/>
      <c r="K111" s="228"/>
      <c r="L111" s="177"/>
      <c r="M111" s="177"/>
      <c r="N111" s="177"/>
      <c r="O111" s="228"/>
      <c r="P111" s="143"/>
      <c r="Q111" s="228"/>
      <c r="R111" s="228"/>
      <c r="S111" s="228"/>
      <c r="T111" s="492"/>
      <c r="U111" s="232"/>
      <c r="V111" s="232"/>
      <c r="W111" s="232"/>
      <c r="X111" s="232"/>
      <c r="Y111" s="232"/>
      <c r="Z111" s="232"/>
      <c r="AA111" s="177"/>
      <c r="AB111" s="177"/>
      <c r="AC111" s="177"/>
      <c r="AD111" s="177"/>
      <c r="AE111" s="177"/>
      <c r="AF111" s="177"/>
      <c r="AG111" s="177"/>
      <c r="AH111" s="177"/>
      <c r="AI111" s="176"/>
      <c r="AJ111" s="176"/>
      <c r="AK111" s="176"/>
      <c r="AL111" s="177"/>
      <c r="AM111" s="177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  <c r="CK111" s="242"/>
      <c r="CL111" s="242"/>
      <c r="CM111" s="242"/>
      <c r="CN111" s="242"/>
      <c r="CO111" s="242"/>
      <c r="CP111" s="242"/>
      <c r="CQ111" s="242"/>
      <c r="CR111" s="242"/>
      <c r="CS111" s="242"/>
    </row>
    <row r="112" spans="1:97" ht="22.5" customHeight="1" thickTop="1" thickBot="1" x14ac:dyDescent="0.3">
      <c r="A112" s="384">
        <v>212</v>
      </c>
      <c r="B112" s="509"/>
      <c r="C112" s="476"/>
      <c r="D112" s="476"/>
      <c r="E112" s="510"/>
      <c r="F112" s="510"/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Q112" s="476"/>
      <c r="R112" s="476"/>
      <c r="S112" s="476"/>
      <c r="T112" s="476"/>
      <c r="U112" s="239"/>
      <c r="V112" s="239"/>
      <c r="W112" s="239"/>
      <c r="X112" s="239"/>
      <c r="Y112" s="239"/>
      <c r="Z112" s="239"/>
      <c r="AA112" s="476"/>
      <c r="AB112" s="476"/>
      <c r="AC112" s="476"/>
      <c r="AD112" s="476"/>
      <c r="AE112" s="476"/>
      <c r="AF112" s="476"/>
      <c r="AG112" s="476"/>
      <c r="AH112" s="317"/>
      <c r="AI112" s="426"/>
      <c r="AJ112" s="424"/>
      <c r="AK112" s="426"/>
      <c r="AL112" s="426"/>
      <c r="AM112" s="426"/>
    </row>
    <row r="113" spans="1:97" ht="22.5" customHeight="1" thickTop="1" thickBot="1" x14ac:dyDescent="0.3">
      <c r="A113" s="384">
        <v>17</v>
      </c>
      <c r="B113" s="103"/>
      <c r="C113" s="107"/>
      <c r="D113" s="107"/>
      <c r="E113" s="197"/>
      <c r="F113" s="19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8"/>
      <c r="V113" s="108"/>
      <c r="W113" s="108"/>
      <c r="X113" s="108"/>
      <c r="Y113" s="108"/>
      <c r="Z113" s="108"/>
      <c r="AA113" s="107"/>
      <c r="AB113" s="107"/>
      <c r="AC113" s="107"/>
      <c r="AD113" s="107"/>
      <c r="AE113" s="107"/>
      <c r="AF113" s="107"/>
      <c r="AG113" s="107"/>
      <c r="AH113" s="107"/>
      <c r="AI113" s="117"/>
      <c r="AJ113" s="117"/>
      <c r="AK113" s="117"/>
      <c r="AL113" s="118"/>
      <c r="AM113" s="118"/>
    </row>
    <row r="114" spans="1:97" s="396" customFormat="1" ht="22.5" customHeight="1" thickTop="1" thickBot="1" x14ac:dyDescent="0.3">
      <c r="A114" s="394"/>
      <c r="B114" s="103"/>
      <c r="C114" s="107"/>
      <c r="D114" s="107"/>
      <c r="E114" s="197"/>
      <c r="F114" s="19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8"/>
      <c r="V114" s="108"/>
      <c r="W114" s="108"/>
      <c r="X114" s="108"/>
      <c r="Y114" s="108"/>
      <c r="Z114" s="108"/>
      <c r="AA114" s="107"/>
      <c r="AB114" s="107"/>
      <c r="AC114" s="107"/>
      <c r="AD114" s="107"/>
      <c r="AE114" s="107"/>
      <c r="AF114" s="107"/>
      <c r="AG114" s="107"/>
      <c r="AH114" s="107"/>
      <c r="AI114" s="117"/>
      <c r="AJ114" s="117"/>
      <c r="AK114" s="117"/>
      <c r="AL114" s="118"/>
      <c r="AM114" s="118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395"/>
      <c r="BC114" s="395"/>
      <c r="BD114" s="395"/>
      <c r="BE114" s="395"/>
      <c r="BF114" s="395"/>
      <c r="BG114" s="395"/>
      <c r="BH114" s="395"/>
      <c r="BI114" s="395"/>
      <c r="BJ114" s="395"/>
      <c r="BK114" s="395"/>
      <c r="BL114" s="395"/>
      <c r="BM114" s="395"/>
      <c r="BN114" s="395"/>
      <c r="BO114" s="395"/>
      <c r="BP114" s="395"/>
      <c r="BQ114" s="395"/>
      <c r="BR114" s="395"/>
      <c r="BS114" s="395"/>
      <c r="BT114" s="395"/>
      <c r="BU114" s="395"/>
      <c r="BV114" s="395"/>
      <c r="BW114" s="395"/>
      <c r="BX114" s="395"/>
      <c r="BY114" s="395"/>
      <c r="BZ114" s="395"/>
      <c r="CA114" s="395"/>
      <c r="CB114" s="395"/>
      <c r="CC114" s="395"/>
      <c r="CD114" s="395"/>
      <c r="CE114" s="395"/>
      <c r="CF114" s="395"/>
      <c r="CG114" s="395"/>
      <c r="CH114" s="395"/>
      <c r="CI114" s="395"/>
      <c r="CJ114" s="395"/>
      <c r="CK114" s="395"/>
      <c r="CL114" s="395"/>
      <c r="CM114" s="395"/>
      <c r="CN114" s="395"/>
      <c r="CO114" s="395"/>
      <c r="CP114" s="395"/>
      <c r="CQ114" s="395"/>
      <c r="CR114" s="395"/>
      <c r="CS114" s="395"/>
    </row>
    <row r="115" spans="1:97" s="243" customFormat="1" ht="22.5" customHeight="1" thickTop="1" thickBot="1" x14ac:dyDescent="0.3">
      <c r="A115" s="234"/>
      <c r="B115" s="228"/>
      <c r="C115" s="459"/>
      <c r="D115" s="459"/>
      <c r="E115" s="248"/>
      <c r="F115" s="248"/>
      <c r="G115" s="248"/>
      <c r="H115" s="228"/>
      <c r="I115" s="228"/>
      <c r="J115" s="228"/>
      <c r="K115" s="228"/>
      <c r="L115" s="177"/>
      <c r="M115" s="177"/>
      <c r="N115" s="177"/>
      <c r="O115" s="228"/>
      <c r="P115" s="143"/>
      <c r="Q115" s="228"/>
      <c r="R115" s="228"/>
      <c r="S115" s="228"/>
      <c r="T115" s="228"/>
      <c r="U115" s="232"/>
      <c r="V115" s="232"/>
      <c r="W115" s="232"/>
      <c r="X115" s="232"/>
      <c r="Y115" s="232"/>
      <c r="Z115" s="232"/>
      <c r="AA115" s="177"/>
      <c r="AB115" s="177"/>
      <c r="AC115" s="177"/>
      <c r="AD115" s="177"/>
      <c r="AE115" s="177"/>
      <c r="AF115" s="177"/>
      <c r="AG115" s="177"/>
      <c r="AH115" s="177"/>
      <c r="AI115" s="176"/>
      <c r="AJ115" s="176"/>
      <c r="AK115" s="176"/>
      <c r="AL115" s="177"/>
      <c r="AM115" s="177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2"/>
      <c r="CL115" s="242"/>
      <c r="CM115" s="242"/>
      <c r="CN115" s="242"/>
      <c r="CO115" s="242"/>
      <c r="CP115" s="242"/>
      <c r="CQ115" s="242"/>
      <c r="CR115" s="242"/>
      <c r="CS115" s="242"/>
    </row>
    <row r="116" spans="1:97" s="383" customFormat="1" ht="22.5" customHeight="1" thickTop="1" thickBot="1" x14ac:dyDescent="0.3">
      <c r="A116" s="367">
        <v>83</v>
      </c>
      <c r="B116" s="469"/>
      <c r="C116" s="463"/>
      <c r="D116" s="463"/>
      <c r="E116" s="464"/>
      <c r="F116" s="464"/>
      <c r="G116" s="464"/>
      <c r="H116" s="469"/>
      <c r="I116" s="489"/>
      <c r="J116" s="489"/>
      <c r="K116" s="489"/>
      <c r="L116" s="469"/>
      <c r="M116" s="469"/>
      <c r="N116" s="489"/>
      <c r="O116" s="489"/>
      <c r="P116" s="489"/>
      <c r="Q116" s="489"/>
      <c r="R116" s="489"/>
      <c r="S116" s="489"/>
      <c r="T116" s="489"/>
      <c r="U116" s="490"/>
      <c r="V116" s="490"/>
      <c r="W116" s="490"/>
      <c r="X116" s="490"/>
      <c r="Y116" s="490"/>
      <c r="Z116" s="490"/>
      <c r="AA116" s="506"/>
      <c r="AB116" s="506"/>
      <c r="AC116" s="506"/>
      <c r="AD116" s="506"/>
      <c r="AE116" s="506"/>
      <c r="AF116" s="506"/>
      <c r="AG116" s="506"/>
      <c r="AH116" s="434"/>
      <c r="AI116" s="432"/>
      <c r="AJ116" s="432"/>
      <c r="AK116" s="433"/>
      <c r="AL116" s="434"/>
      <c r="AM116" s="434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/>
      <c r="CR116" s="382"/>
      <c r="CS116" s="382"/>
    </row>
    <row r="117" spans="1:97" s="243" customFormat="1" ht="22.5" customHeight="1" thickTop="1" thickBot="1" x14ac:dyDescent="0.3">
      <c r="A117" s="234">
        <v>199</v>
      </c>
      <c r="B117" s="235"/>
      <c r="C117" s="459"/>
      <c r="D117" s="459"/>
      <c r="E117" s="474"/>
      <c r="F117" s="474"/>
      <c r="G117" s="474"/>
      <c r="H117" s="235"/>
      <c r="I117" s="235"/>
      <c r="J117" s="235"/>
      <c r="K117" s="235"/>
      <c r="L117" s="475"/>
      <c r="M117" s="475"/>
      <c r="N117" s="475"/>
      <c r="O117" s="235"/>
      <c r="P117" s="447"/>
      <c r="Q117" s="235"/>
      <c r="R117" s="235"/>
      <c r="S117" s="235"/>
      <c r="T117" s="447"/>
      <c r="U117" s="238"/>
      <c r="V117" s="238"/>
      <c r="W117" s="238"/>
      <c r="X117" s="238"/>
      <c r="Y117" s="238"/>
      <c r="Z117" s="238"/>
      <c r="AA117" s="475"/>
      <c r="AB117" s="475"/>
      <c r="AC117" s="475"/>
      <c r="AD117" s="475"/>
      <c r="AE117" s="475"/>
      <c r="AF117" s="475"/>
      <c r="AG117" s="475"/>
      <c r="AH117" s="447"/>
      <c r="AI117" s="478"/>
      <c r="AJ117" s="478"/>
      <c r="AK117" s="479"/>
      <c r="AL117" s="447"/>
      <c r="AM117" s="447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</row>
    <row r="118" spans="1:97" s="97" customFormat="1" ht="22.5" customHeight="1" thickTop="1" thickBot="1" x14ac:dyDescent="0.3">
      <c r="A118" s="80">
        <v>221</v>
      </c>
      <c r="B118" s="217"/>
      <c r="C118" s="493"/>
      <c r="D118" s="493"/>
      <c r="E118" s="494"/>
      <c r="F118" s="494"/>
      <c r="G118" s="494"/>
      <c r="H118" s="217"/>
      <c r="I118" s="225"/>
      <c r="J118" s="225"/>
      <c r="K118" s="225"/>
      <c r="L118" s="217"/>
      <c r="M118" s="217"/>
      <c r="N118" s="225"/>
      <c r="O118" s="225"/>
      <c r="P118" s="225"/>
      <c r="Q118" s="225"/>
      <c r="R118" s="225"/>
      <c r="S118" s="225"/>
      <c r="T118" s="225"/>
      <c r="U118" s="226"/>
      <c r="V118" s="226"/>
      <c r="W118" s="226"/>
      <c r="X118" s="226"/>
      <c r="Y118" s="226"/>
      <c r="Z118" s="226"/>
      <c r="AA118" s="95"/>
      <c r="AB118" s="95"/>
      <c r="AC118" s="95"/>
      <c r="AD118" s="95"/>
      <c r="AE118" s="95"/>
      <c r="AF118" s="95"/>
      <c r="AG118" s="95"/>
      <c r="AH118" s="95"/>
      <c r="AI118" s="94"/>
      <c r="AJ118" s="94"/>
      <c r="AK118" s="94"/>
      <c r="AL118" s="95"/>
      <c r="AM118" s="95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</row>
    <row r="119" spans="1:97" ht="22.5" customHeight="1" thickTop="1" thickBot="1" x14ac:dyDescent="0.3">
      <c r="A119" s="384">
        <v>18</v>
      </c>
      <c r="B119" s="103"/>
      <c r="C119" s="107"/>
      <c r="D119" s="107"/>
      <c r="E119" s="197"/>
      <c r="F119" s="19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8"/>
      <c r="V119" s="108"/>
      <c r="W119" s="108"/>
      <c r="X119" s="108"/>
      <c r="Y119" s="108"/>
      <c r="Z119" s="108"/>
      <c r="AA119" s="107"/>
      <c r="AB119" s="107"/>
      <c r="AC119" s="107"/>
      <c r="AD119" s="107"/>
      <c r="AE119" s="107"/>
      <c r="AF119" s="107"/>
      <c r="AG119" s="107"/>
      <c r="AH119" s="109"/>
      <c r="AI119" s="199"/>
      <c r="AJ119" s="199"/>
      <c r="AK119" s="113"/>
      <c r="AL119" s="113"/>
      <c r="AM119" s="113"/>
    </row>
    <row r="120" spans="1:97" s="243" customFormat="1" ht="22.5" customHeight="1" thickTop="1" thickBot="1" x14ac:dyDescent="0.3">
      <c r="A120" s="234">
        <v>112</v>
      </c>
      <c r="B120" s="228"/>
      <c r="C120" s="459"/>
      <c r="D120" s="459"/>
      <c r="E120" s="248"/>
      <c r="F120" s="248"/>
      <c r="G120" s="248"/>
      <c r="H120" s="228"/>
      <c r="I120" s="228"/>
      <c r="J120" s="228"/>
      <c r="K120" s="228"/>
      <c r="L120" s="177"/>
      <c r="M120" s="177"/>
      <c r="N120" s="177"/>
      <c r="O120" s="228"/>
      <c r="P120" s="143"/>
      <c r="Q120" s="228"/>
      <c r="R120" s="228"/>
      <c r="S120" s="228"/>
      <c r="T120" s="492"/>
      <c r="U120" s="232"/>
      <c r="V120" s="232"/>
      <c r="W120" s="232"/>
      <c r="X120" s="232"/>
      <c r="Y120" s="232"/>
      <c r="Z120" s="232"/>
      <c r="AA120" s="177"/>
      <c r="AB120" s="177"/>
      <c r="AC120" s="177"/>
      <c r="AD120" s="177"/>
      <c r="AE120" s="177"/>
      <c r="AF120" s="177"/>
      <c r="AG120" s="177"/>
      <c r="AH120" s="177"/>
      <c r="AI120" s="176"/>
      <c r="AJ120" s="176"/>
      <c r="AK120" s="176"/>
      <c r="AL120" s="177"/>
      <c r="AM120" s="177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  <c r="BI120" s="242"/>
      <c r="BJ120" s="242"/>
      <c r="BK120" s="242"/>
      <c r="BL120" s="242"/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242"/>
      <c r="BX120" s="242"/>
      <c r="BY120" s="242"/>
      <c r="BZ120" s="242"/>
      <c r="CA120" s="242"/>
      <c r="CB120" s="242"/>
      <c r="CC120" s="242"/>
      <c r="CD120" s="242"/>
      <c r="CE120" s="242"/>
      <c r="CF120" s="242"/>
      <c r="CG120" s="242"/>
      <c r="CH120" s="242"/>
      <c r="CI120" s="242"/>
      <c r="CJ120" s="242"/>
      <c r="CK120" s="242"/>
      <c r="CL120" s="242"/>
      <c r="CM120" s="242"/>
      <c r="CN120" s="242"/>
      <c r="CO120" s="242"/>
      <c r="CP120" s="242"/>
      <c r="CQ120" s="242"/>
      <c r="CR120" s="242"/>
      <c r="CS120" s="242"/>
    </row>
    <row r="121" spans="1:97" s="243" customFormat="1" ht="22.5" customHeight="1" thickTop="1" thickBot="1" x14ac:dyDescent="0.3">
      <c r="A121" s="234"/>
      <c r="B121" s="235"/>
      <c r="C121" s="459"/>
      <c r="D121" s="459"/>
      <c r="E121" s="474"/>
      <c r="F121" s="474"/>
      <c r="G121" s="474"/>
      <c r="H121" s="235"/>
      <c r="I121" s="235"/>
      <c r="J121" s="511"/>
      <c r="K121" s="235"/>
      <c r="L121" s="475"/>
      <c r="M121" s="475"/>
      <c r="N121" s="475"/>
      <c r="O121" s="235"/>
      <c r="P121" s="447"/>
      <c r="Q121" s="235"/>
      <c r="R121" s="235"/>
      <c r="S121" s="235"/>
      <c r="T121" s="447"/>
      <c r="U121" s="238"/>
      <c r="V121" s="238"/>
      <c r="W121" s="238"/>
      <c r="X121" s="238"/>
      <c r="Y121" s="238"/>
      <c r="Z121" s="238"/>
      <c r="AA121" s="475"/>
      <c r="AB121" s="475"/>
      <c r="AC121" s="475"/>
      <c r="AD121" s="475"/>
      <c r="AE121" s="475"/>
      <c r="AF121" s="475"/>
      <c r="AG121" s="475"/>
      <c r="AH121" s="475"/>
      <c r="AI121" s="512"/>
      <c r="AJ121" s="512"/>
      <c r="AK121" s="512"/>
      <c r="AL121" s="475"/>
      <c r="AM121" s="475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2"/>
      <c r="CK121" s="242"/>
      <c r="CL121" s="242"/>
      <c r="CM121" s="242"/>
      <c r="CN121" s="242"/>
      <c r="CO121" s="242"/>
      <c r="CP121" s="242"/>
      <c r="CQ121" s="242"/>
      <c r="CR121" s="242"/>
      <c r="CS121" s="242"/>
    </row>
    <row r="122" spans="1:97" s="243" customFormat="1" ht="22.5" customHeight="1" thickTop="1" thickBot="1" x14ac:dyDescent="0.3">
      <c r="A122" s="234">
        <v>95</v>
      </c>
      <c r="B122" s="228"/>
      <c r="C122" s="459"/>
      <c r="D122" s="459"/>
      <c r="E122" s="248"/>
      <c r="F122" s="248"/>
      <c r="G122" s="248"/>
      <c r="H122" s="228"/>
      <c r="I122" s="228"/>
      <c r="J122" s="228"/>
      <c r="K122" s="228"/>
      <c r="L122" s="177"/>
      <c r="M122" s="177"/>
      <c r="N122" s="177"/>
      <c r="O122" s="228"/>
      <c r="P122" s="143"/>
      <c r="Q122" s="143"/>
      <c r="R122" s="228"/>
      <c r="S122" s="228"/>
      <c r="T122" s="143"/>
      <c r="U122" s="232"/>
      <c r="V122" s="232"/>
      <c r="W122" s="232"/>
      <c r="X122" s="232"/>
      <c r="Y122" s="232"/>
      <c r="Z122" s="232"/>
      <c r="AA122" s="177"/>
      <c r="AB122" s="177"/>
      <c r="AC122" s="177"/>
      <c r="AD122" s="177"/>
      <c r="AE122" s="177"/>
      <c r="AF122" s="177"/>
      <c r="AG122" s="177"/>
      <c r="AH122" s="143"/>
      <c r="AI122" s="142"/>
      <c r="AJ122" s="142"/>
      <c r="AK122" s="142"/>
      <c r="AL122" s="143"/>
      <c r="AM122" s="143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2"/>
      <c r="CC122" s="242"/>
      <c r="CD122" s="242"/>
      <c r="CE122" s="242"/>
      <c r="CF122" s="242"/>
      <c r="CG122" s="242"/>
      <c r="CH122" s="242"/>
      <c r="CI122" s="242"/>
      <c r="CJ122" s="242"/>
      <c r="CK122" s="242"/>
      <c r="CL122" s="242"/>
      <c r="CM122" s="242"/>
      <c r="CN122" s="242"/>
      <c r="CO122" s="242"/>
      <c r="CP122" s="242"/>
      <c r="CQ122" s="242"/>
      <c r="CR122" s="242"/>
      <c r="CS122" s="242"/>
    </row>
    <row r="123" spans="1:97" s="383" customFormat="1" ht="22.5" customHeight="1" thickTop="1" thickBot="1" x14ac:dyDescent="0.3">
      <c r="A123" s="367">
        <v>166</v>
      </c>
      <c r="B123" s="462"/>
      <c r="C123" s="463"/>
      <c r="D123" s="463"/>
      <c r="E123" s="464"/>
      <c r="F123" s="464"/>
      <c r="G123" s="464"/>
      <c r="H123" s="462"/>
      <c r="I123" s="482"/>
      <c r="J123" s="482"/>
      <c r="K123" s="482"/>
      <c r="L123" s="462"/>
      <c r="M123" s="462"/>
      <c r="N123" s="482"/>
      <c r="O123" s="482"/>
      <c r="P123" s="482"/>
      <c r="Q123" s="482"/>
      <c r="R123" s="482"/>
      <c r="S123" s="482"/>
      <c r="T123" s="482"/>
      <c r="U123" s="483"/>
      <c r="V123" s="483"/>
      <c r="W123" s="483"/>
      <c r="X123" s="483"/>
      <c r="Y123" s="483"/>
      <c r="Z123" s="483"/>
      <c r="AA123" s="381"/>
      <c r="AB123" s="381"/>
      <c r="AC123" s="381"/>
      <c r="AD123" s="381"/>
      <c r="AE123" s="381"/>
      <c r="AF123" s="381"/>
      <c r="AG123" s="381"/>
      <c r="AH123" s="381"/>
      <c r="AI123" s="380"/>
      <c r="AJ123" s="380"/>
      <c r="AK123" s="380"/>
      <c r="AL123" s="381"/>
      <c r="AM123" s="381"/>
      <c r="AN123" s="382"/>
      <c r="AO123" s="382"/>
      <c r="AP123" s="382"/>
      <c r="AQ123" s="382"/>
      <c r="AR123" s="382"/>
      <c r="AS123" s="382"/>
      <c r="AT123" s="382"/>
      <c r="AU123" s="382"/>
      <c r="AV123" s="382"/>
      <c r="AW123" s="382"/>
      <c r="AX123" s="382"/>
      <c r="AY123" s="382"/>
      <c r="AZ123" s="382"/>
      <c r="BA123" s="382"/>
      <c r="BB123" s="382"/>
      <c r="BC123" s="382"/>
      <c r="BD123" s="382"/>
      <c r="BE123" s="382"/>
      <c r="BF123" s="382"/>
      <c r="BG123" s="382"/>
      <c r="BH123" s="382"/>
      <c r="BI123" s="382"/>
      <c r="BJ123" s="382"/>
      <c r="BK123" s="382"/>
      <c r="BL123" s="382"/>
      <c r="BM123" s="382"/>
      <c r="BN123" s="382"/>
      <c r="BO123" s="382"/>
      <c r="BP123" s="382"/>
      <c r="BQ123" s="382"/>
      <c r="BR123" s="382"/>
      <c r="BS123" s="382"/>
      <c r="BT123" s="382"/>
      <c r="BU123" s="382"/>
      <c r="BV123" s="382"/>
      <c r="BW123" s="382"/>
      <c r="BX123" s="382"/>
      <c r="BY123" s="382"/>
      <c r="BZ123" s="382"/>
      <c r="CA123" s="382"/>
      <c r="CB123" s="382"/>
      <c r="CC123" s="382"/>
      <c r="CD123" s="382"/>
      <c r="CE123" s="382"/>
      <c r="CF123" s="382"/>
      <c r="CG123" s="382"/>
      <c r="CH123" s="382"/>
      <c r="CI123" s="382"/>
      <c r="CJ123" s="382"/>
      <c r="CK123" s="382"/>
      <c r="CL123" s="382"/>
      <c r="CM123" s="382"/>
      <c r="CN123" s="382"/>
      <c r="CO123" s="382"/>
      <c r="CP123" s="382"/>
      <c r="CQ123" s="382"/>
      <c r="CR123" s="382"/>
      <c r="CS123" s="382"/>
    </row>
    <row r="124" spans="1:97" s="243" customFormat="1" ht="22.5" customHeight="1" thickTop="1" thickBot="1" x14ac:dyDescent="0.3">
      <c r="A124" s="234">
        <v>6</v>
      </c>
      <c r="B124" s="228"/>
      <c r="C124" s="459"/>
      <c r="D124" s="459"/>
      <c r="E124" s="248"/>
      <c r="F124" s="248"/>
      <c r="G124" s="248"/>
      <c r="H124" s="228"/>
      <c r="I124" s="228"/>
      <c r="J124" s="228"/>
      <c r="K124" s="228"/>
      <c r="L124" s="177"/>
      <c r="M124" s="177"/>
      <c r="N124" s="177"/>
      <c r="O124" s="228"/>
      <c r="P124" s="143"/>
      <c r="Q124" s="143"/>
      <c r="R124" s="228"/>
      <c r="S124" s="228"/>
      <c r="T124" s="143"/>
      <c r="U124" s="232"/>
      <c r="V124" s="232"/>
      <c r="W124" s="232"/>
      <c r="X124" s="232"/>
      <c r="Y124" s="232"/>
      <c r="Z124" s="232"/>
      <c r="AA124" s="177"/>
      <c r="AB124" s="177"/>
      <c r="AC124" s="177"/>
      <c r="AD124" s="177"/>
      <c r="AE124" s="177"/>
      <c r="AF124" s="177"/>
      <c r="AG124" s="177"/>
      <c r="AH124" s="177"/>
      <c r="AI124" s="176"/>
      <c r="AJ124" s="176"/>
      <c r="AK124" s="176"/>
      <c r="AL124" s="177"/>
      <c r="AM124" s="177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2"/>
      <c r="BU124" s="242"/>
      <c r="BV124" s="242"/>
      <c r="BW124" s="242"/>
      <c r="BX124" s="242"/>
      <c r="BY124" s="242"/>
      <c r="BZ124" s="242"/>
      <c r="CA124" s="242"/>
      <c r="CB124" s="242"/>
      <c r="CC124" s="242"/>
      <c r="CD124" s="242"/>
      <c r="CE124" s="242"/>
      <c r="CF124" s="242"/>
      <c r="CG124" s="242"/>
      <c r="CH124" s="242"/>
      <c r="CI124" s="242"/>
      <c r="CJ124" s="242"/>
      <c r="CK124" s="242"/>
      <c r="CL124" s="242"/>
      <c r="CM124" s="242"/>
      <c r="CN124" s="242"/>
      <c r="CO124" s="242"/>
      <c r="CP124" s="242"/>
      <c r="CQ124" s="242"/>
      <c r="CR124" s="242"/>
      <c r="CS124" s="242"/>
    </row>
    <row r="125" spans="1:97" s="243" customFormat="1" ht="22.5" customHeight="1" thickTop="1" thickBot="1" x14ac:dyDescent="0.3">
      <c r="A125" s="234">
        <v>93</v>
      </c>
      <c r="B125" s="228"/>
      <c r="C125" s="500"/>
      <c r="D125" s="500"/>
      <c r="E125" s="248"/>
      <c r="F125" s="248"/>
      <c r="G125" s="248"/>
      <c r="H125" s="228"/>
      <c r="I125" s="228"/>
      <c r="J125" s="228"/>
      <c r="K125" s="228"/>
      <c r="L125" s="177"/>
      <c r="M125" s="177"/>
      <c r="N125" s="177"/>
      <c r="O125" s="228"/>
      <c r="P125" s="143"/>
      <c r="Q125" s="143"/>
      <c r="R125" s="228"/>
      <c r="S125" s="228"/>
      <c r="T125" s="143"/>
      <c r="U125" s="232"/>
      <c r="V125" s="232"/>
      <c r="W125" s="232"/>
      <c r="X125" s="232"/>
      <c r="Y125" s="232"/>
      <c r="Z125" s="232"/>
      <c r="AA125" s="177"/>
      <c r="AB125" s="177"/>
      <c r="AC125" s="177"/>
      <c r="AD125" s="177"/>
      <c r="AE125" s="177"/>
      <c r="AF125" s="177"/>
      <c r="AG125" s="177"/>
      <c r="AH125" s="177"/>
      <c r="AI125" s="176"/>
      <c r="AJ125" s="176"/>
      <c r="AK125" s="176"/>
      <c r="AL125" s="177"/>
      <c r="AM125" s="177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</row>
    <row r="126" spans="1:97" s="383" customFormat="1" ht="22.5" customHeight="1" thickTop="1" thickBot="1" x14ac:dyDescent="0.3">
      <c r="A126" s="367"/>
      <c r="B126" s="462"/>
      <c r="C126" s="463"/>
      <c r="D126" s="463"/>
      <c r="E126" s="464"/>
      <c r="F126" s="464"/>
      <c r="G126" s="464"/>
      <c r="H126" s="462"/>
      <c r="I126" s="482"/>
      <c r="J126" s="482"/>
      <c r="K126" s="482"/>
      <c r="L126" s="462"/>
      <c r="M126" s="462"/>
      <c r="N126" s="482"/>
      <c r="O126" s="482"/>
      <c r="P126" s="482"/>
      <c r="Q126" s="482"/>
      <c r="R126" s="482"/>
      <c r="S126" s="482"/>
      <c r="T126" s="482"/>
      <c r="U126" s="483"/>
      <c r="V126" s="483"/>
      <c r="W126" s="483"/>
      <c r="X126" s="483"/>
      <c r="Y126" s="483"/>
      <c r="Z126" s="483"/>
      <c r="AA126" s="381"/>
      <c r="AB126" s="381"/>
      <c r="AC126" s="381"/>
      <c r="AD126" s="381"/>
      <c r="AE126" s="381"/>
      <c r="AF126" s="381"/>
      <c r="AG126" s="381"/>
      <c r="AH126" s="381"/>
      <c r="AI126" s="380"/>
      <c r="AJ126" s="380"/>
      <c r="AK126" s="380"/>
      <c r="AL126" s="381"/>
      <c r="AM126" s="381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</row>
    <row r="127" spans="1:97" ht="22.5" customHeight="1" thickTop="1" thickBot="1" x14ac:dyDescent="0.3">
      <c r="A127" s="384">
        <v>96</v>
      </c>
      <c r="B127" s="103"/>
      <c r="C127" s="107"/>
      <c r="D127" s="107"/>
      <c r="E127" s="197"/>
      <c r="F127" s="19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8"/>
      <c r="V127" s="108"/>
      <c r="W127" s="108"/>
      <c r="X127" s="108"/>
      <c r="Y127" s="108"/>
      <c r="Z127" s="108"/>
      <c r="AA127" s="107"/>
      <c r="AB127" s="107"/>
      <c r="AC127" s="107"/>
      <c r="AD127" s="107"/>
      <c r="AE127" s="107"/>
      <c r="AF127" s="107"/>
      <c r="AG127" s="107"/>
      <c r="AH127" s="109"/>
      <c r="AI127" s="199"/>
      <c r="AJ127" s="199"/>
      <c r="AK127" s="112"/>
      <c r="AL127" s="113"/>
      <c r="AM127" s="113"/>
    </row>
    <row r="128" spans="1:97" ht="22.5" customHeight="1" thickTop="1" thickBot="1" x14ac:dyDescent="0.3">
      <c r="A128" s="384">
        <v>67</v>
      </c>
      <c r="B128" s="103"/>
      <c r="C128" s="107"/>
      <c r="D128" s="107"/>
      <c r="E128" s="197"/>
      <c r="F128" s="19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8"/>
      <c r="V128" s="108"/>
      <c r="W128" s="108"/>
      <c r="X128" s="108"/>
      <c r="Y128" s="108"/>
      <c r="Z128" s="108"/>
      <c r="AA128" s="107"/>
      <c r="AB128" s="107"/>
      <c r="AC128" s="107"/>
      <c r="AD128" s="107"/>
      <c r="AE128" s="107"/>
      <c r="AF128" s="107"/>
      <c r="AG128" s="107"/>
      <c r="AH128" s="107"/>
      <c r="AI128" s="117"/>
      <c r="AJ128" s="117"/>
      <c r="AK128" s="117"/>
      <c r="AL128" s="118"/>
      <c r="AM128" s="118"/>
    </row>
    <row r="129" spans="1:97" s="383" customFormat="1" ht="22.5" customHeight="1" thickTop="1" thickBot="1" x14ac:dyDescent="0.3">
      <c r="A129" s="367"/>
      <c r="B129" s="462"/>
      <c r="C129" s="463"/>
      <c r="D129" s="463"/>
      <c r="E129" s="464"/>
      <c r="F129" s="464"/>
      <c r="G129" s="464"/>
      <c r="H129" s="462"/>
      <c r="I129" s="482"/>
      <c r="J129" s="482"/>
      <c r="K129" s="482"/>
      <c r="L129" s="462"/>
      <c r="M129" s="462"/>
      <c r="N129" s="482"/>
      <c r="O129" s="482"/>
      <c r="P129" s="482"/>
      <c r="Q129" s="482"/>
      <c r="R129" s="482"/>
      <c r="S129" s="482"/>
      <c r="T129" s="482"/>
      <c r="U129" s="483"/>
      <c r="V129" s="483"/>
      <c r="W129" s="483"/>
      <c r="X129" s="483"/>
      <c r="Y129" s="483"/>
      <c r="Z129" s="483"/>
      <c r="AA129" s="381"/>
      <c r="AB129" s="381"/>
      <c r="AC129" s="381"/>
      <c r="AD129" s="381"/>
      <c r="AE129" s="381"/>
      <c r="AF129" s="381"/>
      <c r="AG129" s="381"/>
      <c r="AH129" s="486"/>
      <c r="AI129" s="485"/>
      <c r="AJ129" s="485"/>
      <c r="AK129" s="485"/>
      <c r="AL129" s="486"/>
      <c r="AM129" s="486"/>
      <c r="AN129" s="382"/>
      <c r="AO129" s="382"/>
      <c r="AP129" s="382"/>
      <c r="AQ129" s="382"/>
      <c r="AR129" s="382"/>
      <c r="AS129" s="382"/>
      <c r="AT129" s="382"/>
      <c r="AU129" s="382"/>
      <c r="AV129" s="382"/>
      <c r="AW129" s="382"/>
      <c r="AX129" s="382"/>
      <c r="AY129" s="382"/>
      <c r="AZ129" s="382"/>
      <c r="BA129" s="382"/>
      <c r="BB129" s="382"/>
      <c r="BC129" s="382"/>
      <c r="BD129" s="382"/>
      <c r="BE129" s="382"/>
      <c r="BF129" s="382"/>
      <c r="BG129" s="382"/>
      <c r="BH129" s="382"/>
      <c r="BI129" s="382"/>
      <c r="BJ129" s="382"/>
      <c r="BK129" s="382"/>
      <c r="BL129" s="382"/>
      <c r="BM129" s="382"/>
      <c r="BN129" s="382"/>
      <c r="BO129" s="382"/>
      <c r="BP129" s="382"/>
      <c r="BQ129" s="382"/>
      <c r="BR129" s="382"/>
      <c r="BS129" s="382"/>
      <c r="BT129" s="382"/>
      <c r="BU129" s="382"/>
      <c r="BV129" s="382"/>
      <c r="BW129" s="382"/>
      <c r="BX129" s="382"/>
      <c r="BY129" s="382"/>
      <c r="BZ129" s="382"/>
      <c r="CA129" s="382"/>
      <c r="CB129" s="382"/>
      <c r="CC129" s="382"/>
      <c r="CD129" s="382"/>
      <c r="CE129" s="382"/>
      <c r="CF129" s="382"/>
      <c r="CG129" s="382"/>
      <c r="CH129" s="382"/>
      <c r="CI129" s="382"/>
      <c r="CJ129" s="382"/>
      <c r="CK129" s="382"/>
      <c r="CL129" s="382"/>
      <c r="CM129" s="382"/>
      <c r="CN129" s="382"/>
      <c r="CO129" s="382"/>
      <c r="CP129" s="382"/>
      <c r="CQ129" s="382"/>
      <c r="CR129" s="382"/>
      <c r="CS129" s="382"/>
    </row>
    <row r="130" spans="1:97" ht="22.5" customHeight="1" thickTop="1" thickBot="1" x14ac:dyDescent="0.3">
      <c r="A130" s="384">
        <v>114</v>
      </c>
      <c r="B130" s="103"/>
      <c r="C130" s="107"/>
      <c r="D130" s="107"/>
      <c r="E130" s="197"/>
      <c r="F130" s="19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8"/>
      <c r="V130" s="108"/>
      <c r="W130" s="108"/>
      <c r="X130" s="108"/>
      <c r="Y130" s="108"/>
      <c r="Z130" s="108"/>
      <c r="AA130" s="107"/>
      <c r="AB130" s="107"/>
      <c r="AC130" s="107"/>
      <c r="AD130" s="107"/>
      <c r="AE130" s="107"/>
      <c r="AF130" s="107"/>
      <c r="AG130" s="107"/>
      <c r="AH130" s="109"/>
      <c r="AI130" s="113"/>
      <c r="AJ130" s="199"/>
      <c r="AK130" s="113"/>
      <c r="AL130" s="113"/>
      <c r="AM130" s="113"/>
    </row>
    <row r="131" spans="1:97" s="243" customFormat="1" ht="22.5" customHeight="1" thickTop="1" thickBot="1" x14ac:dyDescent="0.3">
      <c r="A131" s="234">
        <v>22</v>
      </c>
      <c r="B131" s="228"/>
      <c r="C131" s="500"/>
      <c r="D131" s="500"/>
      <c r="E131" s="248"/>
      <c r="F131" s="248"/>
      <c r="G131" s="248"/>
      <c r="H131" s="228"/>
      <c r="I131" s="228"/>
      <c r="J131" s="228"/>
      <c r="K131" s="228"/>
      <c r="L131" s="177"/>
      <c r="M131" s="177"/>
      <c r="N131" s="177"/>
      <c r="O131" s="228"/>
      <c r="P131" s="143"/>
      <c r="Q131" s="143"/>
      <c r="R131" s="228"/>
      <c r="S131" s="228"/>
      <c r="T131" s="143"/>
      <c r="U131" s="232"/>
      <c r="V131" s="232"/>
      <c r="W131" s="232"/>
      <c r="X131" s="232"/>
      <c r="Y131" s="232"/>
      <c r="Z131" s="232"/>
      <c r="AA131" s="177"/>
      <c r="AB131" s="177"/>
      <c r="AC131" s="177"/>
      <c r="AD131" s="177"/>
      <c r="AE131" s="177"/>
      <c r="AF131" s="177"/>
      <c r="AG131" s="177"/>
      <c r="AH131" s="177"/>
      <c r="AI131" s="176"/>
      <c r="AJ131" s="176"/>
      <c r="AK131" s="176"/>
      <c r="AL131" s="177"/>
      <c r="AM131" s="177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42"/>
      <c r="CI131" s="242"/>
      <c r="CJ131" s="242"/>
      <c r="CK131" s="242"/>
      <c r="CL131" s="242"/>
      <c r="CM131" s="242"/>
      <c r="CN131" s="242"/>
      <c r="CO131" s="242"/>
      <c r="CP131" s="242"/>
      <c r="CQ131" s="242"/>
      <c r="CR131" s="242"/>
      <c r="CS131" s="242"/>
    </row>
    <row r="132" spans="1:97" s="383" customFormat="1" ht="22.5" customHeight="1" thickTop="1" thickBot="1" x14ac:dyDescent="0.3">
      <c r="A132" s="367"/>
      <c r="B132" s="462"/>
      <c r="C132" s="463"/>
      <c r="D132" s="463"/>
      <c r="E132" s="464"/>
      <c r="F132" s="464"/>
      <c r="G132" s="464"/>
      <c r="H132" s="462"/>
      <c r="I132" s="482"/>
      <c r="J132" s="482"/>
      <c r="K132" s="482"/>
      <c r="L132" s="462"/>
      <c r="M132" s="462"/>
      <c r="N132" s="482"/>
      <c r="O132" s="482"/>
      <c r="P132" s="482"/>
      <c r="Q132" s="482"/>
      <c r="R132" s="482"/>
      <c r="S132" s="482"/>
      <c r="T132" s="482"/>
      <c r="U132" s="483"/>
      <c r="V132" s="483"/>
      <c r="W132" s="483"/>
      <c r="X132" s="483"/>
      <c r="Y132" s="483"/>
      <c r="Z132" s="483"/>
      <c r="AA132" s="381"/>
      <c r="AB132" s="381"/>
      <c r="AC132" s="381"/>
      <c r="AD132" s="381"/>
      <c r="AE132" s="381"/>
      <c r="AF132" s="381"/>
      <c r="AG132" s="381"/>
      <c r="AH132" s="381"/>
      <c r="AI132" s="380"/>
      <c r="AJ132" s="380"/>
      <c r="AK132" s="380"/>
      <c r="AL132" s="381"/>
      <c r="AM132" s="381"/>
      <c r="AN132" s="382"/>
      <c r="AO132" s="382"/>
      <c r="AP132" s="382"/>
      <c r="AQ132" s="382"/>
      <c r="AR132" s="382"/>
      <c r="AS132" s="382"/>
      <c r="AT132" s="382"/>
      <c r="AU132" s="382"/>
      <c r="AV132" s="382"/>
      <c r="AW132" s="382"/>
      <c r="AX132" s="382"/>
      <c r="AY132" s="382"/>
      <c r="AZ132" s="382"/>
      <c r="BA132" s="382"/>
      <c r="BB132" s="382"/>
      <c r="BC132" s="382"/>
      <c r="BD132" s="382"/>
      <c r="BE132" s="382"/>
      <c r="BF132" s="382"/>
      <c r="BG132" s="382"/>
      <c r="BH132" s="382"/>
      <c r="BI132" s="382"/>
      <c r="BJ132" s="382"/>
      <c r="BK132" s="382"/>
      <c r="BL132" s="382"/>
      <c r="BM132" s="382"/>
      <c r="BN132" s="382"/>
      <c r="BO132" s="382"/>
      <c r="BP132" s="382"/>
      <c r="BQ132" s="382"/>
      <c r="BR132" s="382"/>
      <c r="BS132" s="382"/>
      <c r="BT132" s="382"/>
      <c r="BU132" s="382"/>
      <c r="BV132" s="382"/>
      <c r="BW132" s="382"/>
      <c r="BX132" s="382"/>
      <c r="BY132" s="382"/>
      <c r="BZ132" s="382"/>
      <c r="CA132" s="382"/>
      <c r="CB132" s="382"/>
      <c r="CC132" s="382"/>
      <c r="CD132" s="382"/>
      <c r="CE132" s="382"/>
      <c r="CF132" s="382"/>
      <c r="CG132" s="382"/>
      <c r="CH132" s="382"/>
      <c r="CI132" s="382"/>
      <c r="CJ132" s="382"/>
      <c r="CK132" s="382"/>
      <c r="CL132" s="382"/>
      <c r="CM132" s="382"/>
      <c r="CN132" s="382"/>
      <c r="CO132" s="382"/>
      <c r="CP132" s="382"/>
      <c r="CQ132" s="382"/>
      <c r="CR132" s="382"/>
      <c r="CS132" s="382"/>
    </row>
    <row r="133" spans="1:97" s="383" customFormat="1" ht="22.5" customHeight="1" thickTop="1" thickBot="1" x14ac:dyDescent="0.3">
      <c r="A133" s="367">
        <v>209</v>
      </c>
      <c r="B133" s="462"/>
      <c r="C133" s="463"/>
      <c r="D133" s="463"/>
      <c r="E133" s="464"/>
      <c r="F133" s="464"/>
      <c r="G133" s="464"/>
      <c r="H133" s="462"/>
      <c r="I133" s="482"/>
      <c r="J133" s="482"/>
      <c r="K133" s="482"/>
      <c r="L133" s="462"/>
      <c r="M133" s="462"/>
      <c r="N133" s="482"/>
      <c r="O133" s="482"/>
      <c r="P133" s="482"/>
      <c r="Q133" s="482"/>
      <c r="R133" s="482"/>
      <c r="S133" s="482"/>
      <c r="T133" s="482"/>
      <c r="U133" s="483"/>
      <c r="V133" s="483"/>
      <c r="W133" s="483"/>
      <c r="X133" s="483"/>
      <c r="Y133" s="483"/>
      <c r="Z133" s="483"/>
      <c r="AA133" s="381"/>
      <c r="AB133" s="381"/>
      <c r="AC133" s="381"/>
      <c r="AD133" s="381"/>
      <c r="AE133" s="381"/>
      <c r="AF133" s="381"/>
      <c r="AG133" s="381"/>
      <c r="AH133" s="381"/>
      <c r="AI133" s="380"/>
      <c r="AJ133" s="380"/>
      <c r="AK133" s="380"/>
      <c r="AL133" s="381"/>
      <c r="AM133" s="381"/>
      <c r="AN133" s="382"/>
      <c r="AO133" s="382"/>
      <c r="AP133" s="382"/>
      <c r="AQ133" s="382"/>
      <c r="AR133" s="382"/>
      <c r="AS133" s="382"/>
      <c r="AT133" s="382"/>
      <c r="AU133" s="382"/>
      <c r="AV133" s="382"/>
      <c r="AW133" s="382"/>
      <c r="AX133" s="382"/>
      <c r="AY133" s="382"/>
      <c r="AZ133" s="382"/>
      <c r="BA133" s="382"/>
      <c r="BB133" s="382"/>
      <c r="BC133" s="382"/>
      <c r="BD133" s="382"/>
      <c r="BE133" s="382"/>
      <c r="BF133" s="382"/>
      <c r="BG133" s="382"/>
      <c r="BH133" s="382"/>
      <c r="BI133" s="382"/>
      <c r="BJ133" s="382"/>
      <c r="BK133" s="382"/>
      <c r="BL133" s="382"/>
      <c r="BM133" s="382"/>
      <c r="BN133" s="382"/>
      <c r="BO133" s="382"/>
      <c r="BP133" s="382"/>
      <c r="BQ133" s="382"/>
      <c r="BR133" s="382"/>
      <c r="BS133" s="382"/>
      <c r="BT133" s="382"/>
      <c r="BU133" s="382"/>
      <c r="BV133" s="382"/>
      <c r="BW133" s="382"/>
      <c r="BX133" s="382"/>
      <c r="BY133" s="382"/>
      <c r="BZ133" s="382"/>
      <c r="CA133" s="382"/>
      <c r="CB133" s="382"/>
      <c r="CC133" s="382"/>
      <c r="CD133" s="382"/>
      <c r="CE133" s="382"/>
      <c r="CF133" s="382"/>
      <c r="CG133" s="382"/>
      <c r="CH133" s="382"/>
      <c r="CI133" s="382"/>
      <c r="CJ133" s="382"/>
      <c r="CK133" s="382"/>
      <c r="CL133" s="382"/>
      <c r="CM133" s="382"/>
      <c r="CN133" s="382"/>
      <c r="CO133" s="382"/>
      <c r="CP133" s="382"/>
      <c r="CQ133" s="382"/>
      <c r="CR133" s="382"/>
      <c r="CS133" s="382"/>
    </row>
    <row r="134" spans="1:97" s="383" customFormat="1" ht="22.5" customHeight="1" thickTop="1" thickBot="1" x14ac:dyDescent="0.3">
      <c r="A134" s="367">
        <v>53</v>
      </c>
      <c r="B134" s="462"/>
      <c r="C134" s="463"/>
      <c r="D134" s="463"/>
      <c r="E134" s="464"/>
      <c r="F134" s="464"/>
      <c r="G134" s="464"/>
      <c r="H134" s="462"/>
      <c r="I134" s="482"/>
      <c r="J134" s="482"/>
      <c r="K134" s="482"/>
      <c r="L134" s="462"/>
      <c r="M134" s="462"/>
      <c r="N134" s="482"/>
      <c r="O134" s="482"/>
      <c r="P134" s="482"/>
      <c r="Q134" s="482"/>
      <c r="R134" s="482"/>
      <c r="S134" s="482"/>
      <c r="T134" s="482"/>
      <c r="U134" s="483"/>
      <c r="V134" s="513"/>
      <c r="W134" s="483"/>
      <c r="X134" s="483"/>
      <c r="Y134" s="483"/>
      <c r="Z134" s="483"/>
      <c r="AA134" s="381"/>
      <c r="AB134" s="381"/>
      <c r="AC134" s="381"/>
      <c r="AD134" s="381"/>
      <c r="AE134" s="381"/>
      <c r="AF134" s="381"/>
      <c r="AG134" s="381"/>
      <c r="AH134" s="381"/>
      <c r="AI134" s="380"/>
      <c r="AJ134" s="380"/>
      <c r="AK134" s="380"/>
      <c r="AL134" s="381"/>
      <c r="AM134" s="381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382"/>
      <c r="BC134" s="382"/>
      <c r="BD134" s="382"/>
      <c r="BE134" s="382"/>
      <c r="BF134" s="382"/>
      <c r="BG134" s="382"/>
      <c r="BH134" s="382"/>
      <c r="BI134" s="382"/>
      <c r="BJ134" s="382"/>
      <c r="BK134" s="382"/>
      <c r="BL134" s="382"/>
      <c r="BM134" s="382"/>
      <c r="BN134" s="382"/>
      <c r="BO134" s="382"/>
      <c r="BP134" s="382"/>
      <c r="BQ134" s="382"/>
      <c r="BR134" s="382"/>
      <c r="BS134" s="382"/>
      <c r="BT134" s="382"/>
      <c r="BU134" s="382"/>
      <c r="BV134" s="382"/>
      <c r="BW134" s="382"/>
      <c r="BX134" s="382"/>
      <c r="BY134" s="382"/>
      <c r="BZ134" s="382"/>
      <c r="CA134" s="382"/>
      <c r="CB134" s="382"/>
      <c r="CC134" s="382"/>
      <c r="CD134" s="382"/>
      <c r="CE134" s="382"/>
      <c r="CF134" s="382"/>
      <c r="CG134" s="382"/>
      <c r="CH134" s="382"/>
      <c r="CI134" s="382"/>
      <c r="CJ134" s="382"/>
      <c r="CK134" s="382"/>
      <c r="CL134" s="382"/>
      <c r="CM134" s="382"/>
      <c r="CN134" s="382"/>
      <c r="CO134" s="382"/>
      <c r="CP134" s="382"/>
      <c r="CQ134" s="382"/>
      <c r="CR134" s="382"/>
      <c r="CS134" s="382"/>
    </row>
    <row r="135" spans="1:97" s="383" customFormat="1" ht="22.5" customHeight="1" thickTop="1" thickBot="1" x14ac:dyDescent="0.3">
      <c r="A135" s="367"/>
      <c r="B135" s="462"/>
      <c r="C135" s="463"/>
      <c r="D135" s="463"/>
      <c r="E135" s="464"/>
      <c r="F135" s="464"/>
      <c r="G135" s="464"/>
      <c r="H135" s="462"/>
      <c r="I135" s="482"/>
      <c r="J135" s="482"/>
      <c r="K135" s="482"/>
      <c r="L135" s="462"/>
      <c r="M135" s="462"/>
      <c r="N135" s="482"/>
      <c r="O135" s="482"/>
      <c r="P135" s="482"/>
      <c r="Q135" s="482"/>
      <c r="R135" s="482"/>
      <c r="S135" s="482"/>
      <c r="T135" s="482"/>
      <c r="U135" s="483"/>
      <c r="V135" s="483"/>
      <c r="W135" s="483"/>
      <c r="X135" s="483"/>
      <c r="Y135" s="483"/>
      <c r="Z135" s="483"/>
      <c r="AA135" s="381"/>
      <c r="AB135" s="381"/>
      <c r="AC135" s="381"/>
      <c r="AD135" s="381"/>
      <c r="AE135" s="381"/>
      <c r="AF135" s="381"/>
      <c r="AG135" s="381"/>
      <c r="AH135" s="381"/>
      <c r="AI135" s="380"/>
      <c r="AJ135" s="380"/>
      <c r="AK135" s="380"/>
      <c r="AL135" s="381"/>
      <c r="AM135" s="381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  <c r="AZ135" s="382"/>
      <c r="BA135" s="382"/>
      <c r="BB135" s="382"/>
      <c r="BC135" s="382"/>
      <c r="BD135" s="382"/>
      <c r="BE135" s="382"/>
      <c r="BF135" s="382"/>
      <c r="BG135" s="382"/>
      <c r="BH135" s="382"/>
      <c r="BI135" s="382"/>
      <c r="BJ135" s="382"/>
      <c r="BK135" s="382"/>
      <c r="BL135" s="382"/>
      <c r="BM135" s="382"/>
      <c r="BN135" s="382"/>
      <c r="BO135" s="382"/>
      <c r="BP135" s="382"/>
      <c r="BQ135" s="382"/>
      <c r="BR135" s="382"/>
      <c r="BS135" s="382"/>
      <c r="BT135" s="382"/>
      <c r="BU135" s="382"/>
      <c r="BV135" s="382"/>
      <c r="BW135" s="382"/>
      <c r="BX135" s="382"/>
      <c r="BY135" s="382"/>
      <c r="BZ135" s="382"/>
      <c r="CA135" s="382"/>
      <c r="CB135" s="382"/>
      <c r="CC135" s="382"/>
      <c r="CD135" s="382"/>
      <c r="CE135" s="382"/>
      <c r="CF135" s="382"/>
      <c r="CG135" s="382"/>
      <c r="CH135" s="382"/>
      <c r="CI135" s="382"/>
      <c r="CJ135" s="382"/>
      <c r="CK135" s="382"/>
      <c r="CL135" s="382"/>
      <c r="CM135" s="382"/>
      <c r="CN135" s="382"/>
      <c r="CO135" s="382"/>
      <c r="CP135" s="382"/>
      <c r="CQ135" s="382"/>
      <c r="CR135" s="382"/>
      <c r="CS135" s="382"/>
    </row>
    <row r="136" spans="1:97" s="383" customFormat="1" ht="22.5" customHeight="1" thickTop="1" thickBot="1" x14ac:dyDescent="0.3">
      <c r="A136" s="367">
        <v>186</v>
      </c>
      <c r="B136" s="462"/>
      <c r="C136" s="463"/>
      <c r="D136" s="463"/>
      <c r="E136" s="464"/>
      <c r="F136" s="464"/>
      <c r="G136" s="464"/>
      <c r="H136" s="462"/>
      <c r="I136" s="482"/>
      <c r="J136" s="482"/>
      <c r="K136" s="482"/>
      <c r="L136" s="462"/>
      <c r="M136" s="462"/>
      <c r="N136" s="482"/>
      <c r="O136" s="482"/>
      <c r="P136" s="482"/>
      <c r="Q136" s="482"/>
      <c r="R136" s="482"/>
      <c r="S136" s="482"/>
      <c r="T136" s="482"/>
      <c r="U136" s="483"/>
      <c r="V136" s="483"/>
      <c r="W136" s="483"/>
      <c r="X136" s="483"/>
      <c r="Y136" s="483"/>
      <c r="Z136" s="483"/>
      <c r="AA136" s="381"/>
      <c r="AB136" s="381"/>
      <c r="AC136" s="381"/>
      <c r="AD136" s="381"/>
      <c r="AE136" s="381"/>
      <c r="AF136" s="381"/>
      <c r="AG136" s="381"/>
      <c r="AH136" s="381"/>
      <c r="AI136" s="380"/>
      <c r="AJ136" s="380"/>
      <c r="AK136" s="380"/>
      <c r="AL136" s="381"/>
      <c r="AM136" s="381"/>
      <c r="AN136" s="382"/>
      <c r="AO136" s="382"/>
      <c r="AP136" s="382"/>
      <c r="AQ136" s="382"/>
      <c r="AR136" s="382"/>
      <c r="AS136" s="382"/>
      <c r="AT136" s="382"/>
      <c r="AU136" s="382"/>
      <c r="AV136" s="382"/>
      <c r="AW136" s="382"/>
      <c r="AX136" s="382"/>
      <c r="AY136" s="382"/>
      <c r="AZ136" s="382"/>
      <c r="BA136" s="382"/>
      <c r="BB136" s="382"/>
      <c r="BC136" s="382"/>
      <c r="BD136" s="382"/>
      <c r="BE136" s="382"/>
      <c r="BF136" s="382"/>
      <c r="BG136" s="382"/>
      <c r="BH136" s="382"/>
      <c r="BI136" s="382"/>
      <c r="BJ136" s="382"/>
      <c r="BK136" s="382"/>
      <c r="BL136" s="382"/>
      <c r="BM136" s="382"/>
      <c r="BN136" s="382"/>
      <c r="BO136" s="382"/>
      <c r="BP136" s="382"/>
      <c r="BQ136" s="382"/>
      <c r="BR136" s="382"/>
      <c r="BS136" s="382"/>
      <c r="BT136" s="382"/>
      <c r="BU136" s="382"/>
      <c r="BV136" s="382"/>
      <c r="BW136" s="382"/>
      <c r="BX136" s="382"/>
      <c r="BY136" s="382"/>
      <c r="BZ136" s="382"/>
      <c r="CA136" s="382"/>
      <c r="CB136" s="382"/>
      <c r="CC136" s="382"/>
      <c r="CD136" s="382"/>
      <c r="CE136" s="382"/>
      <c r="CF136" s="382"/>
      <c r="CG136" s="382"/>
      <c r="CH136" s="382"/>
      <c r="CI136" s="382"/>
      <c r="CJ136" s="382"/>
      <c r="CK136" s="382"/>
      <c r="CL136" s="382"/>
      <c r="CM136" s="382"/>
      <c r="CN136" s="382"/>
      <c r="CO136" s="382"/>
      <c r="CP136" s="382"/>
      <c r="CQ136" s="382"/>
      <c r="CR136" s="382"/>
      <c r="CS136" s="382"/>
    </row>
    <row r="137" spans="1:97" s="243" customFormat="1" ht="22.5" customHeight="1" thickTop="1" thickBot="1" x14ac:dyDescent="0.3">
      <c r="A137" s="234">
        <v>146</v>
      </c>
      <c r="B137" s="228"/>
      <c r="C137" s="500"/>
      <c r="D137" s="500"/>
      <c r="E137" s="248"/>
      <c r="F137" s="248"/>
      <c r="G137" s="248"/>
      <c r="H137" s="228"/>
      <c r="I137" s="228"/>
      <c r="J137" s="228"/>
      <c r="K137" s="228"/>
      <c r="L137" s="177"/>
      <c r="M137" s="177"/>
      <c r="N137" s="177"/>
      <c r="O137" s="228"/>
      <c r="P137" s="143"/>
      <c r="Q137" s="143"/>
      <c r="R137" s="228"/>
      <c r="S137" s="228"/>
      <c r="T137" s="143"/>
      <c r="U137" s="232"/>
      <c r="V137" s="232"/>
      <c r="W137" s="232"/>
      <c r="X137" s="232"/>
      <c r="Y137" s="232"/>
      <c r="Z137" s="232"/>
      <c r="AA137" s="177"/>
      <c r="AB137" s="177"/>
      <c r="AC137" s="177"/>
      <c r="AD137" s="177"/>
      <c r="AE137" s="177"/>
      <c r="AF137" s="177"/>
      <c r="AG137" s="177"/>
      <c r="AH137" s="177"/>
      <c r="AI137" s="176"/>
      <c r="AJ137" s="176"/>
      <c r="AK137" s="176"/>
      <c r="AL137" s="177"/>
      <c r="AM137" s="177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42"/>
      <c r="BH137" s="242"/>
      <c r="BI137" s="242"/>
      <c r="BJ137" s="242"/>
      <c r="BK137" s="242"/>
      <c r="BL137" s="242"/>
      <c r="BM137" s="242"/>
      <c r="BN137" s="242"/>
      <c r="BO137" s="242"/>
      <c r="BP137" s="242"/>
      <c r="BQ137" s="242"/>
      <c r="BR137" s="242"/>
      <c r="BS137" s="242"/>
      <c r="BT137" s="242"/>
      <c r="BU137" s="242"/>
      <c r="BV137" s="242"/>
      <c r="BW137" s="242"/>
      <c r="BX137" s="242"/>
      <c r="BY137" s="242"/>
      <c r="BZ137" s="242"/>
      <c r="CA137" s="242"/>
      <c r="CB137" s="242"/>
      <c r="CC137" s="242"/>
      <c r="CD137" s="242"/>
      <c r="CE137" s="242"/>
      <c r="CF137" s="242"/>
      <c r="CG137" s="242"/>
      <c r="CH137" s="242"/>
      <c r="CI137" s="242"/>
      <c r="CJ137" s="242"/>
      <c r="CK137" s="242"/>
      <c r="CL137" s="242"/>
      <c r="CM137" s="242"/>
      <c r="CN137" s="242"/>
      <c r="CO137" s="242"/>
      <c r="CP137" s="242"/>
      <c r="CQ137" s="242"/>
      <c r="CR137" s="242"/>
      <c r="CS137" s="242"/>
    </row>
    <row r="138" spans="1:97" s="514" customFormat="1" ht="22.5" customHeight="1" thickTop="1" thickBot="1" x14ac:dyDescent="0.3">
      <c r="A138" s="367"/>
      <c r="B138" s="462"/>
      <c r="C138" s="463"/>
      <c r="D138" s="463"/>
      <c r="E138" s="464"/>
      <c r="F138" s="464"/>
      <c r="G138" s="464"/>
      <c r="H138" s="462"/>
      <c r="I138" s="482"/>
      <c r="J138" s="482"/>
      <c r="K138" s="482"/>
      <c r="L138" s="462"/>
      <c r="M138" s="462"/>
      <c r="N138" s="482"/>
      <c r="O138" s="482"/>
      <c r="P138" s="482"/>
      <c r="Q138" s="482"/>
      <c r="R138" s="482"/>
      <c r="S138" s="482"/>
      <c r="T138" s="482"/>
      <c r="U138" s="483"/>
      <c r="V138" s="483"/>
      <c r="W138" s="483"/>
      <c r="X138" s="483"/>
      <c r="Y138" s="483"/>
      <c r="Z138" s="483"/>
      <c r="AA138" s="381"/>
      <c r="AB138" s="381"/>
      <c r="AC138" s="381"/>
      <c r="AD138" s="381"/>
      <c r="AE138" s="381"/>
      <c r="AF138" s="381"/>
      <c r="AG138" s="381"/>
      <c r="AH138" s="381"/>
      <c r="AI138" s="380"/>
      <c r="AJ138" s="380"/>
      <c r="AK138" s="380"/>
      <c r="AL138" s="381"/>
      <c r="AM138" s="381"/>
      <c r="AN138" s="382"/>
      <c r="AO138" s="382"/>
      <c r="AP138" s="382"/>
      <c r="AQ138" s="382"/>
      <c r="AR138" s="382"/>
      <c r="AS138" s="382"/>
      <c r="AT138" s="382"/>
      <c r="AU138" s="382"/>
      <c r="AV138" s="382"/>
      <c r="AW138" s="382"/>
      <c r="AX138" s="382"/>
      <c r="AY138" s="382"/>
      <c r="AZ138" s="382"/>
      <c r="BA138" s="382"/>
      <c r="BB138" s="382"/>
      <c r="BC138" s="382"/>
      <c r="BD138" s="382"/>
      <c r="BE138" s="382"/>
      <c r="BF138" s="382"/>
      <c r="BG138" s="382"/>
      <c r="BH138" s="382"/>
      <c r="BI138" s="382"/>
      <c r="BJ138" s="382"/>
      <c r="BK138" s="382"/>
      <c r="BL138" s="382"/>
      <c r="BM138" s="382"/>
      <c r="BN138" s="382"/>
      <c r="BO138" s="382"/>
      <c r="BP138" s="382"/>
      <c r="BQ138" s="382"/>
      <c r="BR138" s="382"/>
      <c r="BS138" s="382"/>
      <c r="BT138" s="382"/>
      <c r="BU138" s="382"/>
      <c r="BV138" s="382"/>
      <c r="BW138" s="382"/>
      <c r="BX138" s="382"/>
      <c r="BY138" s="382"/>
      <c r="BZ138" s="382"/>
      <c r="CA138" s="382"/>
      <c r="CB138" s="382"/>
      <c r="CC138" s="382"/>
      <c r="CD138" s="382"/>
      <c r="CE138" s="382"/>
      <c r="CF138" s="382"/>
      <c r="CG138" s="382"/>
      <c r="CH138" s="382"/>
      <c r="CI138" s="382"/>
      <c r="CJ138" s="382"/>
      <c r="CK138" s="382"/>
      <c r="CL138" s="382"/>
      <c r="CM138" s="382"/>
      <c r="CN138" s="382"/>
      <c r="CO138" s="382"/>
      <c r="CP138" s="382"/>
      <c r="CQ138" s="382"/>
      <c r="CR138" s="382"/>
      <c r="CS138" s="382"/>
    </row>
    <row r="139" spans="1:97" ht="22.5" customHeight="1" thickTop="1" thickBot="1" x14ac:dyDescent="0.3">
      <c r="A139" s="384"/>
      <c r="B139" s="103"/>
      <c r="C139" s="107"/>
      <c r="D139" s="107"/>
      <c r="E139" s="197"/>
      <c r="F139" s="19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8"/>
      <c r="V139" s="108"/>
      <c r="W139" s="108"/>
      <c r="X139" s="108"/>
      <c r="Y139" s="108"/>
      <c r="Z139" s="108"/>
      <c r="AA139" s="107"/>
      <c r="AB139" s="107"/>
      <c r="AC139" s="107"/>
      <c r="AD139" s="107"/>
      <c r="AE139" s="107"/>
      <c r="AF139" s="107"/>
      <c r="AG139" s="107"/>
      <c r="AH139" s="107"/>
      <c r="AI139" s="117"/>
      <c r="AJ139" s="117"/>
      <c r="AK139" s="117"/>
      <c r="AL139" s="118"/>
      <c r="AM139" s="118"/>
    </row>
    <row r="140" spans="1:97" s="383" customFormat="1" ht="22.5" customHeight="1" thickTop="1" thickBot="1" x14ac:dyDescent="0.3">
      <c r="A140" s="367"/>
      <c r="B140" s="462"/>
      <c r="C140" s="463"/>
      <c r="D140" s="463"/>
      <c r="E140" s="464"/>
      <c r="F140" s="464"/>
      <c r="G140" s="464"/>
      <c r="H140" s="462"/>
      <c r="I140" s="482"/>
      <c r="J140" s="482"/>
      <c r="K140" s="482"/>
      <c r="L140" s="462"/>
      <c r="M140" s="462"/>
      <c r="N140" s="482"/>
      <c r="O140" s="482"/>
      <c r="P140" s="482"/>
      <c r="Q140" s="482"/>
      <c r="R140" s="482"/>
      <c r="S140" s="482"/>
      <c r="T140" s="482"/>
      <c r="U140" s="483"/>
      <c r="V140" s="483"/>
      <c r="W140" s="483"/>
      <c r="X140" s="483"/>
      <c r="Y140" s="483"/>
      <c r="Z140" s="483"/>
      <c r="AA140" s="381"/>
      <c r="AB140" s="381"/>
      <c r="AC140" s="381"/>
      <c r="AD140" s="381"/>
      <c r="AE140" s="381"/>
      <c r="AF140" s="381"/>
      <c r="AG140" s="381"/>
      <c r="AH140" s="381"/>
      <c r="AI140" s="380"/>
      <c r="AJ140" s="380"/>
      <c r="AK140" s="380"/>
      <c r="AL140" s="381"/>
      <c r="AM140" s="381"/>
      <c r="AN140" s="382"/>
      <c r="AO140" s="382"/>
      <c r="AP140" s="382"/>
      <c r="AQ140" s="382"/>
      <c r="AR140" s="382"/>
      <c r="AS140" s="382"/>
      <c r="AT140" s="382"/>
      <c r="AU140" s="382"/>
      <c r="AV140" s="382"/>
      <c r="AW140" s="382"/>
      <c r="AX140" s="382"/>
      <c r="AY140" s="382"/>
      <c r="AZ140" s="382"/>
      <c r="BA140" s="382"/>
      <c r="BB140" s="382"/>
      <c r="BC140" s="382"/>
      <c r="BD140" s="382"/>
      <c r="BE140" s="382"/>
      <c r="BF140" s="382"/>
      <c r="BG140" s="382"/>
      <c r="BH140" s="382"/>
      <c r="BI140" s="382"/>
      <c r="BJ140" s="382"/>
      <c r="BK140" s="382"/>
      <c r="BL140" s="382"/>
      <c r="BM140" s="382"/>
      <c r="BN140" s="382"/>
      <c r="BO140" s="382"/>
      <c r="BP140" s="382"/>
      <c r="BQ140" s="382"/>
      <c r="BR140" s="382"/>
      <c r="BS140" s="382"/>
      <c r="BT140" s="382"/>
      <c r="BU140" s="382"/>
      <c r="BV140" s="382"/>
      <c r="BW140" s="382"/>
      <c r="BX140" s="382"/>
      <c r="BY140" s="382"/>
      <c r="BZ140" s="382"/>
      <c r="CA140" s="382"/>
      <c r="CB140" s="382"/>
      <c r="CC140" s="382"/>
      <c r="CD140" s="382"/>
      <c r="CE140" s="382"/>
      <c r="CF140" s="382"/>
      <c r="CG140" s="382"/>
      <c r="CH140" s="382"/>
      <c r="CI140" s="382"/>
      <c r="CJ140" s="382"/>
      <c r="CK140" s="382"/>
      <c r="CL140" s="382"/>
      <c r="CM140" s="382"/>
      <c r="CN140" s="382"/>
      <c r="CO140" s="382"/>
      <c r="CP140" s="382"/>
      <c r="CQ140" s="382"/>
      <c r="CR140" s="382"/>
      <c r="CS140" s="382"/>
    </row>
    <row r="141" spans="1:97" s="383" customFormat="1" ht="22.5" customHeight="1" thickTop="1" thickBot="1" x14ac:dyDescent="0.3">
      <c r="A141" s="367">
        <v>26</v>
      </c>
      <c r="B141" s="469"/>
      <c r="C141" s="463"/>
      <c r="D141" s="463"/>
      <c r="E141" s="464"/>
      <c r="F141" s="464"/>
      <c r="G141" s="464"/>
      <c r="H141" s="469"/>
      <c r="I141" s="489"/>
      <c r="J141" s="489"/>
      <c r="K141" s="489"/>
      <c r="L141" s="469"/>
      <c r="M141" s="469"/>
      <c r="N141" s="489"/>
      <c r="O141" s="489"/>
      <c r="P141" s="489"/>
      <c r="Q141" s="489"/>
      <c r="R141" s="489"/>
      <c r="S141" s="489"/>
      <c r="T141" s="489"/>
      <c r="U141" s="490"/>
      <c r="V141" s="490"/>
      <c r="W141" s="490"/>
      <c r="X141" s="490"/>
      <c r="Y141" s="490"/>
      <c r="Z141" s="490"/>
      <c r="AA141" s="506"/>
      <c r="AB141" s="506"/>
      <c r="AC141" s="506"/>
      <c r="AD141" s="506"/>
      <c r="AE141" s="506"/>
      <c r="AF141" s="506"/>
      <c r="AG141" s="506"/>
      <c r="AH141" s="434"/>
      <c r="AI141" s="432"/>
      <c r="AJ141" s="432"/>
      <c r="AK141" s="433"/>
      <c r="AL141" s="434"/>
      <c r="AM141" s="434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  <c r="AZ141" s="382"/>
      <c r="BA141" s="382"/>
      <c r="BB141" s="382"/>
      <c r="BC141" s="382"/>
      <c r="BD141" s="382"/>
      <c r="BE141" s="382"/>
      <c r="BF141" s="382"/>
      <c r="BG141" s="382"/>
      <c r="BH141" s="382"/>
      <c r="BI141" s="382"/>
      <c r="BJ141" s="382"/>
      <c r="BK141" s="382"/>
      <c r="BL141" s="382"/>
      <c r="BM141" s="382"/>
      <c r="BN141" s="382"/>
      <c r="BO141" s="382"/>
      <c r="BP141" s="382"/>
      <c r="BQ141" s="382"/>
      <c r="BR141" s="382"/>
      <c r="BS141" s="382"/>
      <c r="BT141" s="382"/>
      <c r="BU141" s="382"/>
      <c r="BV141" s="382"/>
      <c r="BW141" s="382"/>
      <c r="BX141" s="382"/>
      <c r="BY141" s="382"/>
      <c r="BZ141" s="382"/>
      <c r="CA141" s="382"/>
      <c r="CB141" s="382"/>
      <c r="CC141" s="382"/>
      <c r="CD141" s="382"/>
      <c r="CE141" s="382"/>
      <c r="CF141" s="382"/>
      <c r="CG141" s="382"/>
      <c r="CH141" s="382"/>
      <c r="CI141" s="382"/>
      <c r="CJ141" s="382"/>
      <c r="CK141" s="382"/>
      <c r="CL141" s="382"/>
      <c r="CM141" s="382"/>
      <c r="CN141" s="382"/>
      <c r="CO141" s="382"/>
      <c r="CP141" s="382"/>
      <c r="CQ141" s="382"/>
      <c r="CR141" s="382"/>
      <c r="CS141" s="382"/>
    </row>
    <row r="142" spans="1:97" s="383" customFormat="1" ht="22.5" customHeight="1" thickTop="1" thickBot="1" x14ac:dyDescent="0.3">
      <c r="A142" s="367"/>
      <c r="B142" s="462"/>
      <c r="C142" s="463"/>
      <c r="D142" s="463"/>
      <c r="E142" s="464"/>
      <c r="F142" s="464"/>
      <c r="G142" s="464"/>
      <c r="H142" s="462"/>
      <c r="I142" s="482"/>
      <c r="J142" s="482"/>
      <c r="K142" s="482"/>
      <c r="L142" s="462"/>
      <c r="M142" s="462"/>
      <c r="N142" s="482"/>
      <c r="O142" s="482"/>
      <c r="P142" s="482"/>
      <c r="Q142" s="482"/>
      <c r="R142" s="482"/>
      <c r="S142" s="482"/>
      <c r="T142" s="482"/>
      <c r="U142" s="483"/>
      <c r="V142" s="483"/>
      <c r="W142" s="483"/>
      <c r="X142" s="483"/>
      <c r="Y142" s="483"/>
      <c r="Z142" s="483"/>
      <c r="AA142" s="381"/>
      <c r="AB142" s="381"/>
      <c r="AC142" s="381"/>
      <c r="AD142" s="381"/>
      <c r="AE142" s="381"/>
      <c r="AF142" s="381"/>
      <c r="AG142" s="381"/>
      <c r="AH142" s="381"/>
      <c r="AI142" s="380"/>
      <c r="AJ142" s="380"/>
      <c r="AK142" s="380"/>
      <c r="AL142" s="381"/>
      <c r="AM142" s="381"/>
      <c r="AN142" s="382"/>
      <c r="AO142" s="382"/>
      <c r="AP142" s="382"/>
      <c r="AQ142" s="382"/>
      <c r="AR142" s="382"/>
      <c r="AS142" s="382"/>
      <c r="AT142" s="382"/>
      <c r="AU142" s="382"/>
      <c r="AV142" s="382"/>
      <c r="AW142" s="382"/>
      <c r="AX142" s="382"/>
      <c r="AY142" s="382"/>
      <c r="AZ142" s="382"/>
      <c r="BA142" s="382"/>
      <c r="BB142" s="382"/>
      <c r="BC142" s="382"/>
      <c r="BD142" s="382"/>
      <c r="BE142" s="382"/>
      <c r="BF142" s="382"/>
      <c r="BG142" s="382"/>
      <c r="BH142" s="382"/>
      <c r="BI142" s="382"/>
      <c r="BJ142" s="382"/>
      <c r="BK142" s="382"/>
      <c r="BL142" s="382"/>
      <c r="BM142" s="382"/>
      <c r="BN142" s="382"/>
      <c r="BO142" s="382"/>
      <c r="BP142" s="382"/>
      <c r="BQ142" s="382"/>
      <c r="BR142" s="382"/>
      <c r="BS142" s="382"/>
      <c r="BT142" s="382"/>
      <c r="BU142" s="382"/>
      <c r="BV142" s="382"/>
      <c r="BW142" s="382"/>
      <c r="BX142" s="382"/>
      <c r="BY142" s="382"/>
      <c r="BZ142" s="382"/>
      <c r="CA142" s="382"/>
      <c r="CB142" s="382"/>
      <c r="CC142" s="382"/>
      <c r="CD142" s="382"/>
      <c r="CE142" s="382"/>
      <c r="CF142" s="382"/>
      <c r="CG142" s="382"/>
      <c r="CH142" s="382"/>
      <c r="CI142" s="382"/>
      <c r="CJ142" s="382"/>
      <c r="CK142" s="382"/>
      <c r="CL142" s="382"/>
      <c r="CM142" s="382"/>
      <c r="CN142" s="382"/>
      <c r="CO142" s="382"/>
      <c r="CP142" s="382"/>
      <c r="CQ142" s="382"/>
      <c r="CR142" s="382"/>
      <c r="CS142" s="382"/>
    </row>
    <row r="143" spans="1:97" s="383" customFormat="1" ht="22.5" customHeight="1" thickTop="1" thickBot="1" x14ac:dyDescent="0.3">
      <c r="A143" s="367">
        <v>14</v>
      </c>
      <c r="B143" s="462"/>
      <c r="C143" s="463"/>
      <c r="D143" s="463"/>
      <c r="E143" s="464"/>
      <c r="F143" s="464"/>
      <c r="G143" s="464"/>
      <c r="H143" s="462"/>
      <c r="I143" s="482"/>
      <c r="J143" s="482"/>
      <c r="K143" s="482"/>
      <c r="L143" s="462"/>
      <c r="M143" s="462"/>
      <c r="N143" s="482"/>
      <c r="O143" s="482"/>
      <c r="P143" s="482"/>
      <c r="Q143" s="482"/>
      <c r="R143" s="482"/>
      <c r="S143" s="482"/>
      <c r="T143" s="482"/>
      <c r="U143" s="483"/>
      <c r="V143" s="483"/>
      <c r="W143" s="483"/>
      <c r="X143" s="483"/>
      <c r="Y143" s="483"/>
      <c r="Z143" s="483"/>
      <c r="AA143" s="381"/>
      <c r="AB143" s="381"/>
      <c r="AC143" s="381"/>
      <c r="AD143" s="381"/>
      <c r="AE143" s="381"/>
      <c r="AF143" s="381"/>
      <c r="AG143" s="381"/>
      <c r="AH143" s="486"/>
      <c r="AI143" s="485"/>
      <c r="AJ143" s="485"/>
      <c r="AK143" s="485"/>
      <c r="AL143" s="486"/>
      <c r="AM143" s="486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2"/>
      <c r="BF143" s="382"/>
      <c r="BG143" s="382"/>
      <c r="BH143" s="382"/>
      <c r="BI143" s="382"/>
      <c r="BJ143" s="382"/>
      <c r="BK143" s="382"/>
      <c r="BL143" s="382"/>
      <c r="BM143" s="382"/>
      <c r="BN143" s="382"/>
      <c r="BO143" s="382"/>
      <c r="BP143" s="382"/>
      <c r="BQ143" s="382"/>
      <c r="BR143" s="382"/>
      <c r="BS143" s="382"/>
      <c r="BT143" s="382"/>
      <c r="BU143" s="382"/>
      <c r="BV143" s="382"/>
      <c r="BW143" s="382"/>
      <c r="BX143" s="382"/>
      <c r="BY143" s="382"/>
      <c r="BZ143" s="382"/>
      <c r="CA143" s="382"/>
      <c r="CB143" s="382"/>
      <c r="CC143" s="382"/>
      <c r="CD143" s="382"/>
      <c r="CE143" s="382"/>
      <c r="CF143" s="382"/>
      <c r="CG143" s="382"/>
      <c r="CH143" s="382"/>
      <c r="CI143" s="382"/>
      <c r="CJ143" s="382"/>
      <c r="CK143" s="382"/>
      <c r="CL143" s="382"/>
      <c r="CM143" s="382"/>
      <c r="CN143" s="382"/>
      <c r="CO143" s="382"/>
      <c r="CP143" s="382"/>
      <c r="CQ143" s="382"/>
      <c r="CR143" s="382"/>
      <c r="CS143" s="382"/>
    </row>
    <row r="144" spans="1:97" s="383" customFormat="1" ht="22.5" customHeight="1" thickTop="1" thickBot="1" x14ac:dyDescent="0.3">
      <c r="A144" s="367"/>
      <c r="B144" s="462"/>
      <c r="C144" s="463"/>
      <c r="D144" s="463"/>
      <c r="E144" s="464"/>
      <c r="F144" s="464"/>
      <c r="G144" s="464"/>
      <c r="H144" s="462"/>
      <c r="I144" s="482"/>
      <c r="J144" s="482"/>
      <c r="K144" s="482"/>
      <c r="L144" s="462"/>
      <c r="M144" s="462"/>
      <c r="N144" s="482"/>
      <c r="O144" s="482"/>
      <c r="P144" s="482"/>
      <c r="Q144" s="482"/>
      <c r="R144" s="482"/>
      <c r="S144" s="482"/>
      <c r="T144" s="482"/>
      <c r="U144" s="483"/>
      <c r="V144" s="483"/>
      <c r="W144" s="483"/>
      <c r="X144" s="483"/>
      <c r="Y144" s="483"/>
      <c r="Z144" s="483"/>
      <c r="AA144" s="381"/>
      <c r="AB144" s="381"/>
      <c r="AC144" s="381"/>
      <c r="AD144" s="381"/>
      <c r="AE144" s="381"/>
      <c r="AF144" s="381"/>
      <c r="AG144" s="381"/>
      <c r="AH144" s="381"/>
      <c r="AI144" s="380"/>
      <c r="AJ144" s="380"/>
      <c r="AK144" s="380"/>
      <c r="AL144" s="381"/>
      <c r="AM144" s="381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82"/>
      <c r="BD144" s="382"/>
      <c r="BE144" s="382"/>
      <c r="BF144" s="382"/>
      <c r="BG144" s="382"/>
      <c r="BH144" s="382"/>
      <c r="BI144" s="382"/>
      <c r="BJ144" s="382"/>
      <c r="BK144" s="382"/>
      <c r="BL144" s="382"/>
      <c r="BM144" s="382"/>
      <c r="BN144" s="382"/>
      <c r="BO144" s="382"/>
      <c r="BP144" s="382"/>
      <c r="BQ144" s="382"/>
      <c r="BR144" s="382"/>
      <c r="BS144" s="382"/>
      <c r="BT144" s="382"/>
      <c r="BU144" s="382"/>
      <c r="BV144" s="382"/>
      <c r="BW144" s="382"/>
      <c r="BX144" s="382"/>
      <c r="BY144" s="382"/>
      <c r="BZ144" s="382"/>
      <c r="CA144" s="382"/>
      <c r="CB144" s="382"/>
      <c r="CC144" s="382"/>
      <c r="CD144" s="382"/>
      <c r="CE144" s="382"/>
      <c r="CF144" s="382"/>
      <c r="CG144" s="382"/>
      <c r="CH144" s="382"/>
      <c r="CI144" s="382"/>
      <c r="CJ144" s="382"/>
      <c r="CK144" s="382"/>
      <c r="CL144" s="382"/>
      <c r="CM144" s="382"/>
      <c r="CN144" s="382"/>
      <c r="CO144" s="382"/>
      <c r="CP144" s="382"/>
      <c r="CQ144" s="382"/>
      <c r="CR144" s="382"/>
      <c r="CS144" s="382"/>
    </row>
    <row r="145" spans="1:97" ht="22.5" customHeight="1" thickTop="1" thickBot="1" x14ac:dyDescent="0.3">
      <c r="A145" s="384">
        <v>204</v>
      </c>
      <c r="B145" s="509"/>
      <c r="C145" s="515"/>
      <c r="D145" s="515"/>
      <c r="E145" s="516"/>
      <c r="F145" s="516"/>
      <c r="G145" s="515"/>
      <c r="H145" s="515"/>
      <c r="I145" s="515"/>
      <c r="J145" s="515"/>
      <c r="K145" s="515"/>
      <c r="L145" s="515"/>
      <c r="M145" s="515"/>
      <c r="N145" s="515"/>
      <c r="O145" s="515"/>
      <c r="P145" s="515"/>
      <c r="Q145" s="515"/>
      <c r="R145" s="515"/>
      <c r="S145" s="515"/>
      <c r="T145" s="515"/>
      <c r="U145" s="517"/>
      <c r="V145" s="517"/>
      <c r="W145" s="517"/>
      <c r="X145" s="517"/>
      <c r="Y145" s="517"/>
      <c r="Z145" s="517"/>
      <c r="AA145" s="476"/>
      <c r="AB145" s="476"/>
      <c r="AC145" s="476"/>
      <c r="AD145" s="476"/>
      <c r="AE145" s="476"/>
      <c r="AF145" s="476"/>
      <c r="AG145" s="476"/>
      <c r="AH145" s="317"/>
      <c r="AI145" s="426"/>
      <c r="AJ145" s="424"/>
      <c r="AK145" s="426"/>
      <c r="AL145" s="426"/>
      <c r="AM145" s="426"/>
    </row>
    <row r="146" spans="1:97" s="243" customFormat="1" ht="22.5" customHeight="1" thickTop="1" thickBot="1" x14ac:dyDescent="0.3">
      <c r="A146" s="234">
        <v>142</v>
      </c>
      <c r="B146" s="235"/>
      <c r="C146" s="459"/>
      <c r="D146" s="459"/>
      <c r="E146" s="474"/>
      <c r="F146" s="474"/>
      <c r="G146" s="474"/>
      <c r="H146" s="235"/>
      <c r="I146" s="235"/>
      <c r="J146" s="235"/>
      <c r="K146" s="235"/>
      <c r="L146" s="475"/>
      <c r="M146" s="475"/>
      <c r="N146" s="475"/>
      <c r="O146" s="235"/>
      <c r="P146" s="447"/>
      <c r="Q146" s="447"/>
      <c r="R146" s="447"/>
      <c r="S146" s="447"/>
      <c r="T146" s="447"/>
      <c r="U146" s="238"/>
      <c r="V146" s="238"/>
      <c r="W146" s="238"/>
      <c r="X146" s="238"/>
      <c r="Y146" s="238"/>
      <c r="Z146" s="238"/>
      <c r="AA146" s="475"/>
      <c r="AB146" s="475"/>
      <c r="AC146" s="475"/>
      <c r="AD146" s="475"/>
      <c r="AE146" s="475"/>
      <c r="AF146" s="475"/>
      <c r="AG146" s="475"/>
      <c r="AH146" s="447"/>
      <c r="AI146" s="447"/>
      <c r="AJ146" s="478"/>
      <c r="AK146" s="447"/>
      <c r="AL146" s="447"/>
      <c r="AM146" s="447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2"/>
      <c r="BQ146" s="242"/>
      <c r="BR146" s="242"/>
      <c r="BS146" s="242"/>
      <c r="BT146" s="242"/>
      <c r="BU146" s="242"/>
      <c r="BV146" s="242"/>
      <c r="BW146" s="242"/>
      <c r="BX146" s="242"/>
      <c r="BY146" s="242"/>
      <c r="BZ146" s="242"/>
      <c r="CA146" s="242"/>
      <c r="CB146" s="242"/>
      <c r="CC146" s="242"/>
      <c r="CD146" s="242"/>
      <c r="CE146" s="242"/>
      <c r="CF146" s="242"/>
      <c r="CG146" s="242"/>
      <c r="CH146" s="242"/>
      <c r="CI146" s="242"/>
      <c r="CJ146" s="242"/>
      <c r="CK146" s="242"/>
      <c r="CL146" s="242"/>
      <c r="CM146" s="242"/>
      <c r="CN146" s="242"/>
      <c r="CO146" s="242"/>
      <c r="CP146" s="242"/>
      <c r="CQ146" s="242"/>
      <c r="CR146" s="242"/>
      <c r="CS146" s="242"/>
    </row>
    <row r="147" spans="1:97" s="97" customFormat="1" ht="22.5" customHeight="1" thickTop="1" thickBot="1" x14ac:dyDescent="0.3">
      <c r="A147" s="80"/>
      <c r="B147" s="217"/>
      <c r="C147" s="493"/>
      <c r="D147" s="493"/>
      <c r="E147" s="494"/>
      <c r="F147" s="494"/>
      <c r="G147" s="494"/>
      <c r="H147" s="217"/>
      <c r="I147" s="225"/>
      <c r="J147" s="225"/>
      <c r="K147" s="225"/>
      <c r="L147" s="217"/>
      <c r="M147" s="217"/>
      <c r="N147" s="225"/>
      <c r="O147" s="225"/>
      <c r="P147" s="225"/>
      <c r="Q147" s="225"/>
      <c r="R147" s="225"/>
      <c r="S147" s="225"/>
      <c r="T147" s="225"/>
      <c r="U147" s="226"/>
      <c r="V147" s="226"/>
      <c r="W147" s="226"/>
      <c r="X147" s="226"/>
      <c r="Y147" s="226"/>
      <c r="Z147" s="226"/>
      <c r="AA147" s="95"/>
      <c r="AB147" s="95"/>
      <c r="AC147" s="95"/>
      <c r="AD147" s="95"/>
      <c r="AE147" s="95"/>
      <c r="AF147" s="95"/>
      <c r="AG147" s="95"/>
      <c r="AH147" s="95"/>
      <c r="AI147" s="94"/>
      <c r="AJ147" s="94"/>
      <c r="AK147" s="94"/>
      <c r="AL147" s="95"/>
      <c r="AM147" s="95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</row>
    <row r="148" spans="1:97" ht="22.5" customHeight="1" thickTop="1" thickBot="1" x14ac:dyDescent="0.3">
      <c r="A148" s="384">
        <v>78</v>
      </c>
      <c r="B148" s="103"/>
      <c r="C148" s="107"/>
      <c r="D148" s="107"/>
      <c r="E148" s="197"/>
      <c r="F148" s="19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8"/>
      <c r="V148" s="108"/>
      <c r="W148" s="108"/>
      <c r="X148" s="108"/>
      <c r="Y148" s="108"/>
      <c r="Z148" s="108"/>
      <c r="AA148" s="107"/>
      <c r="AB148" s="107"/>
      <c r="AC148" s="107"/>
      <c r="AD148" s="107"/>
      <c r="AE148" s="107"/>
      <c r="AF148" s="107"/>
      <c r="AG148" s="107"/>
      <c r="AH148" s="109"/>
      <c r="AI148" s="199"/>
      <c r="AJ148" s="113"/>
      <c r="AK148" s="112"/>
      <c r="AL148" s="113"/>
      <c r="AM148" s="113"/>
    </row>
    <row r="149" spans="1:97" s="383" customFormat="1" ht="22.5" customHeight="1" thickTop="1" thickBot="1" x14ac:dyDescent="0.3">
      <c r="A149" s="367"/>
      <c r="B149" s="462"/>
      <c r="C149" s="463"/>
      <c r="D149" s="463"/>
      <c r="E149" s="464"/>
      <c r="F149" s="464"/>
      <c r="G149" s="464"/>
      <c r="H149" s="462"/>
      <c r="I149" s="482"/>
      <c r="J149" s="482"/>
      <c r="K149" s="482"/>
      <c r="L149" s="462"/>
      <c r="M149" s="462"/>
      <c r="N149" s="482"/>
      <c r="O149" s="482"/>
      <c r="P149" s="482"/>
      <c r="Q149" s="482"/>
      <c r="R149" s="482"/>
      <c r="S149" s="482"/>
      <c r="T149" s="482"/>
      <c r="U149" s="483"/>
      <c r="V149" s="483"/>
      <c r="W149" s="483"/>
      <c r="X149" s="483"/>
      <c r="Y149" s="483"/>
      <c r="Z149" s="483"/>
      <c r="AA149" s="381"/>
      <c r="AB149" s="381"/>
      <c r="AC149" s="381"/>
      <c r="AD149" s="381"/>
      <c r="AE149" s="381"/>
      <c r="AF149" s="381"/>
      <c r="AG149" s="381"/>
      <c r="AH149" s="486"/>
      <c r="AI149" s="485"/>
      <c r="AJ149" s="485"/>
      <c r="AK149" s="485"/>
      <c r="AL149" s="486"/>
      <c r="AM149" s="486"/>
      <c r="AN149" s="382"/>
      <c r="AO149" s="382"/>
      <c r="AP149" s="382"/>
      <c r="AQ149" s="382"/>
      <c r="AR149" s="382"/>
      <c r="AS149" s="382"/>
      <c r="AT149" s="382"/>
      <c r="AU149" s="382"/>
      <c r="AV149" s="382"/>
      <c r="AW149" s="382"/>
      <c r="AX149" s="382"/>
      <c r="AY149" s="382"/>
      <c r="AZ149" s="382"/>
      <c r="BA149" s="382"/>
      <c r="BB149" s="382"/>
      <c r="BC149" s="382"/>
      <c r="BD149" s="382"/>
      <c r="BE149" s="382"/>
      <c r="BF149" s="382"/>
      <c r="BG149" s="382"/>
      <c r="BH149" s="382"/>
      <c r="BI149" s="382"/>
      <c r="BJ149" s="382"/>
      <c r="BK149" s="382"/>
      <c r="BL149" s="382"/>
      <c r="BM149" s="382"/>
      <c r="BN149" s="382"/>
      <c r="BO149" s="382"/>
      <c r="BP149" s="382"/>
      <c r="BQ149" s="382"/>
      <c r="BR149" s="382"/>
      <c r="BS149" s="382"/>
      <c r="BT149" s="382"/>
      <c r="BU149" s="382"/>
      <c r="BV149" s="382"/>
      <c r="BW149" s="382"/>
      <c r="BX149" s="382"/>
      <c r="BY149" s="382"/>
      <c r="BZ149" s="382"/>
      <c r="CA149" s="382"/>
      <c r="CB149" s="382"/>
      <c r="CC149" s="382"/>
      <c r="CD149" s="382"/>
      <c r="CE149" s="382"/>
      <c r="CF149" s="382"/>
      <c r="CG149" s="382"/>
      <c r="CH149" s="382"/>
      <c r="CI149" s="382"/>
      <c r="CJ149" s="382"/>
      <c r="CK149" s="382"/>
      <c r="CL149" s="382"/>
      <c r="CM149" s="382"/>
      <c r="CN149" s="382"/>
      <c r="CO149" s="382"/>
      <c r="CP149" s="382"/>
      <c r="CQ149" s="382"/>
      <c r="CR149" s="382"/>
      <c r="CS149" s="382"/>
    </row>
    <row r="150" spans="1:97" s="383" customFormat="1" ht="22.5" customHeight="1" thickTop="1" thickBot="1" x14ac:dyDescent="0.3">
      <c r="A150" s="367">
        <v>160</v>
      </c>
      <c r="B150" s="469"/>
      <c r="C150" s="463"/>
      <c r="D150" s="463"/>
      <c r="E150" s="464"/>
      <c r="F150" s="464"/>
      <c r="G150" s="494"/>
      <c r="H150" s="469"/>
      <c r="I150" s="489"/>
      <c r="J150" s="489"/>
      <c r="K150" s="489"/>
      <c r="L150" s="469"/>
      <c r="M150" s="469"/>
      <c r="N150" s="489"/>
      <c r="O150" s="489"/>
      <c r="P150" s="489"/>
      <c r="Q150" s="489"/>
      <c r="R150" s="489"/>
      <c r="S150" s="489"/>
      <c r="T150" s="489"/>
      <c r="U150" s="490"/>
      <c r="V150" s="490"/>
      <c r="W150" s="490"/>
      <c r="X150" s="490"/>
      <c r="Y150" s="490"/>
      <c r="Z150" s="490"/>
      <c r="AA150" s="506"/>
      <c r="AB150" s="506"/>
      <c r="AC150" s="506"/>
      <c r="AD150" s="506"/>
      <c r="AE150" s="506"/>
      <c r="AF150" s="506"/>
      <c r="AG150" s="506"/>
      <c r="AH150" s="434"/>
      <c r="AI150" s="432"/>
      <c r="AJ150" s="432"/>
      <c r="AK150" s="433"/>
      <c r="AL150" s="434"/>
      <c r="AM150" s="434"/>
      <c r="AN150" s="382"/>
      <c r="AO150" s="382"/>
      <c r="AP150" s="382"/>
      <c r="AQ150" s="382"/>
      <c r="AR150" s="382"/>
      <c r="AS150" s="382"/>
      <c r="AT150" s="382"/>
      <c r="AU150" s="382"/>
      <c r="AV150" s="382"/>
      <c r="AW150" s="382"/>
      <c r="AX150" s="382"/>
      <c r="AY150" s="382"/>
      <c r="AZ150" s="382"/>
      <c r="BA150" s="382"/>
      <c r="BB150" s="382"/>
      <c r="BC150" s="382"/>
      <c r="BD150" s="382"/>
      <c r="BE150" s="382"/>
      <c r="BF150" s="382"/>
      <c r="BG150" s="382"/>
      <c r="BH150" s="382"/>
      <c r="BI150" s="382"/>
      <c r="BJ150" s="382"/>
      <c r="BK150" s="382"/>
      <c r="BL150" s="382"/>
      <c r="BM150" s="382"/>
      <c r="BN150" s="382"/>
      <c r="BO150" s="382"/>
      <c r="BP150" s="382"/>
      <c r="BQ150" s="382"/>
      <c r="BR150" s="382"/>
      <c r="BS150" s="382"/>
      <c r="BT150" s="382"/>
      <c r="BU150" s="382"/>
      <c r="BV150" s="382"/>
      <c r="BW150" s="382"/>
      <c r="BX150" s="382"/>
      <c r="BY150" s="382"/>
      <c r="BZ150" s="382"/>
      <c r="CA150" s="382"/>
      <c r="CB150" s="382"/>
      <c r="CC150" s="382"/>
      <c r="CD150" s="382"/>
      <c r="CE150" s="382"/>
      <c r="CF150" s="382"/>
      <c r="CG150" s="382"/>
      <c r="CH150" s="382"/>
      <c r="CI150" s="382"/>
      <c r="CJ150" s="382"/>
      <c r="CK150" s="382"/>
      <c r="CL150" s="382"/>
      <c r="CM150" s="382"/>
      <c r="CN150" s="382"/>
      <c r="CO150" s="382"/>
      <c r="CP150" s="382"/>
      <c r="CQ150" s="382"/>
      <c r="CR150" s="382"/>
      <c r="CS150" s="382"/>
    </row>
    <row r="151" spans="1:97" s="383" customFormat="1" ht="22.5" customHeight="1" thickTop="1" thickBot="1" x14ac:dyDescent="0.3">
      <c r="A151" s="518">
        <v>119</v>
      </c>
      <c r="B151" s="462"/>
      <c r="C151" s="463"/>
      <c r="D151" s="463"/>
      <c r="E151" s="464"/>
      <c r="F151" s="464"/>
      <c r="G151" s="464"/>
      <c r="H151" s="462"/>
      <c r="I151" s="482"/>
      <c r="J151" s="482"/>
      <c r="K151" s="482"/>
      <c r="L151" s="462"/>
      <c r="M151" s="462"/>
      <c r="N151" s="482"/>
      <c r="O151" s="482"/>
      <c r="P151" s="482"/>
      <c r="Q151" s="482"/>
      <c r="R151" s="482"/>
      <c r="S151" s="482"/>
      <c r="T151" s="482"/>
      <c r="U151" s="483"/>
      <c r="V151" s="483"/>
      <c r="W151" s="483"/>
      <c r="X151" s="483"/>
      <c r="Y151" s="483"/>
      <c r="Z151" s="483"/>
      <c r="AA151" s="381"/>
      <c r="AB151" s="381"/>
      <c r="AC151" s="381"/>
      <c r="AD151" s="381"/>
      <c r="AE151" s="381"/>
      <c r="AF151" s="381"/>
      <c r="AG151" s="381"/>
      <c r="AH151" s="381"/>
      <c r="AI151" s="380"/>
      <c r="AJ151" s="380"/>
      <c r="AK151" s="380"/>
      <c r="AL151" s="381"/>
      <c r="AM151" s="381"/>
      <c r="AN151" s="508"/>
      <c r="AO151" s="508"/>
      <c r="AP151" s="508"/>
      <c r="AQ151" s="508"/>
      <c r="AR151" s="508"/>
      <c r="AS151" s="508"/>
      <c r="AT151" s="508"/>
      <c r="AU151" s="508"/>
      <c r="AV151" s="508"/>
      <c r="AW151" s="508"/>
      <c r="AX151" s="508"/>
      <c r="AY151" s="508"/>
      <c r="AZ151" s="508"/>
      <c r="BA151" s="508"/>
      <c r="BB151" s="508"/>
      <c r="BC151" s="508"/>
      <c r="BD151" s="508"/>
      <c r="BE151" s="508"/>
      <c r="BF151" s="508"/>
      <c r="BG151" s="508"/>
      <c r="BH151" s="508"/>
      <c r="BI151" s="508"/>
      <c r="BJ151" s="508"/>
      <c r="BK151" s="508"/>
      <c r="BL151" s="508"/>
      <c r="BM151" s="508"/>
      <c r="BN151" s="508"/>
      <c r="BO151" s="508"/>
      <c r="BP151" s="508"/>
      <c r="BQ151" s="508"/>
      <c r="BR151" s="508"/>
      <c r="BS151" s="508"/>
      <c r="BT151" s="508"/>
      <c r="BU151" s="508"/>
      <c r="BV151" s="508"/>
      <c r="BW151" s="508"/>
      <c r="BX151" s="508"/>
      <c r="BY151" s="508"/>
      <c r="BZ151" s="508"/>
      <c r="CA151" s="508"/>
      <c r="CB151" s="508"/>
      <c r="CC151" s="508"/>
      <c r="CD151" s="508"/>
      <c r="CE151" s="508"/>
      <c r="CF151" s="508"/>
      <c r="CG151" s="508"/>
      <c r="CH151" s="508"/>
      <c r="CI151" s="508"/>
      <c r="CJ151" s="508"/>
      <c r="CK151" s="508"/>
      <c r="CL151" s="508"/>
      <c r="CM151" s="508"/>
      <c r="CN151" s="508"/>
      <c r="CO151" s="508"/>
      <c r="CP151" s="508"/>
      <c r="CQ151" s="508"/>
      <c r="CR151" s="508"/>
      <c r="CS151" s="508"/>
    </row>
    <row r="152" spans="1:97" s="383" customFormat="1" ht="22.5" customHeight="1" thickTop="1" thickBot="1" x14ac:dyDescent="0.3">
      <c r="A152" s="367">
        <v>130</v>
      </c>
      <c r="B152" s="469"/>
      <c r="C152" s="463"/>
      <c r="D152" s="463"/>
      <c r="E152" s="464"/>
      <c r="F152" s="464"/>
      <c r="G152" s="464"/>
      <c r="H152" s="469"/>
      <c r="I152" s="489"/>
      <c r="J152" s="489"/>
      <c r="K152" s="489"/>
      <c r="L152" s="469"/>
      <c r="M152" s="469"/>
      <c r="N152" s="489"/>
      <c r="O152" s="489"/>
      <c r="P152" s="489"/>
      <c r="Q152" s="489"/>
      <c r="R152" s="489"/>
      <c r="S152" s="489"/>
      <c r="T152" s="489"/>
      <c r="U152" s="490"/>
      <c r="V152" s="490"/>
      <c r="W152" s="490"/>
      <c r="X152" s="490"/>
      <c r="Y152" s="490"/>
      <c r="Z152" s="490"/>
      <c r="AA152" s="506"/>
      <c r="AB152" s="506"/>
      <c r="AC152" s="506"/>
      <c r="AD152" s="506"/>
      <c r="AE152" s="506"/>
      <c r="AF152" s="506"/>
      <c r="AG152" s="506"/>
      <c r="AH152" s="434"/>
      <c r="AI152" s="432"/>
      <c r="AJ152" s="432"/>
      <c r="AK152" s="434"/>
      <c r="AL152" s="434"/>
      <c r="AM152" s="434"/>
      <c r="AN152" s="382"/>
      <c r="AO152" s="382"/>
      <c r="AP152" s="382"/>
      <c r="AQ152" s="382"/>
      <c r="AR152" s="382"/>
      <c r="AS152" s="382"/>
      <c r="AT152" s="382"/>
      <c r="AU152" s="382"/>
      <c r="AV152" s="382"/>
      <c r="AW152" s="382"/>
      <c r="AX152" s="382"/>
      <c r="AY152" s="382"/>
      <c r="AZ152" s="382"/>
      <c r="BA152" s="382"/>
      <c r="BB152" s="382"/>
      <c r="BC152" s="382"/>
      <c r="BD152" s="382"/>
      <c r="BE152" s="382"/>
      <c r="BF152" s="382"/>
      <c r="BG152" s="382"/>
      <c r="BH152" s="382"/>
      <c r="BI152" s="382"/>
      <c r="BJ152" s="382"/>
      <c r="BK152" s="382"/>
      <c r="BL152" s="382"/>
      <c r="BM152" s="382"/>
      <c r="BN152" s="382"/>
      <c r="BO152" s="382"/>
      <c r="BP152" s="382"/>
      <c r="BQ152" s="382"/>
      <c r="BR152" s="382"/>
      <c r="BS152" s="382"/>
      <c r="BT152" s="382"/>
      <c r="BU152" s="382"/>
      <c r="BV152" s="382"/>
      <c r="BW152" s="382"/>
      <c r="BX152" s="382"/>
      <c r="BY152" s="382"/>
      <c r="BZ152" s="382"/>
      <c r="CA152" s="382"/>
      <c r="CB152" s="382"/>
      <c r="CC152" s="382"/>
      <c r="CD152" s="382"/>
      <c r="CE152" s="382"/>
      <c r="CF152" s="382"/>
      <c r="CG152" s="382"/>
      <c r="CH152" s="382"/>
      <c r="CI152" s="382"/>
      <c r="CJ152" s="382"/>
      <c r="CK152" s="382"/>
      <c r="CL152" s="382"/>
      <c r="CM152" s="382"/>
      <c r="CN152" s="382"/>
      <c r="CO152" s="382"/>
      <c r="CP152" s="382"/>
      <c r="CQ152" s="382"/>
      <c r="CR152" s="382"/>
      <c r="CS152" s="382"/>
    </row>
    <row r="153" spans="1:97" s="519" customFormat="1" ht="22.5" customHeight="1" thickTop="1" thickBot="1" x14ac:dyDescent="0.3">
      <c r="A153" s="234">
        <v>40</v>
      </c>
      <c r="B153" s="228"/>
      <c r="C153" s="500"/>
      <c r="D153" s="500"/>
      <c r="E153" s="248"/>
      <c r="F153" s="248"/>
      <c r="G153" s="248"/>
      <c r="H153" s="228"/>
      <c r="I153" s="228"/>
      <c r="J153" s="492"/>
      <c r="K153" s="228"/>
      <c r="L153" s="177"/>
      <c r="M153" s="177"/>
      <c r="N153" s="177"/>
      <c r="O153" s="228"/>
      <c r="P153" s="143"/>
      <c r="Q153" s="143"/>
      <c r="R153" s="143"/>
      <c r="S153" s="143"/>
      <c r="T153" s="143"/>
      <c r="U153" s="232"/>
      <c r="V153" s="232"/>
      <c r="W153" s="232"/>
      <c r="X153" s="232"/>
      <c r="Y153" s="232"/>
      <c r="Z153" s="232"/>
      <c r="AA153" s="177"/>
      <c r="AB153" s="177"/>
      <c r="AC153" s="177"/>
      <c r="AD153" s="177"/>
      <c r="AE153" s="177"/>
      <c r="AF153" s="177"/>
      <c r="AG153" s="177"/>
      <c r="AH153" s="177"/>
      <c r="AI153" s="176"/>
      <c r="AJ153" s="176"/>
      <c r="AK153" s="176"/>
      <c r="AL153" s="177"/>
      <c r="AM153" s="177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  <c r="BJ153" s="242"/>
      <c r="BK153" s="242"/>
      <c r="BL153" s="242"/>
      <c r="BM153" s="242"/>
      <c r="BN153" s="242"/>
      <c r="BO153" s="242"/>
      <c r="BP153" s="242"/>
      <c r="BQ153" s="242"/>
      <c r="BR153" s="242"/>
      <c r="BS153" s="242"/>
      <c r="BT153" s="242"/>
      <c r="BU153" s="242"/>
      <c r="BV153" s="242"/>
      <c r="BW153" s="242"/>
      <c r="BX153" s="242"/>
      <c r="BY153" s="242"/>
      <c r="BZ153" s="242"/>
      <c r="CA153" s="242"/>
      <c r="CB153" s="242"/>
      <c r="CC153" s="242"/>
      <c r="CD153" s="242"/>
      <c r="CE153" s="242"/>
      <c r="CF153" s="242"/>
      <c r="CG153" s="242"/>
      <c r="CH153" s="242"/>
      <c r="CI153" s="242"/>
      <c r="CJ153" s="242"/>
      <c r="CK153" s="242"/>
      <c r="CL153" s="242"/>
      <c r="CM153" s="242"/>
      <c r="CN153" s="242"/>
      <c r="CO153" s="242"/>
      <c r="CP153" s="242"/>
      <c r="CQ153" s="242"/>
      <c r="CR153" s="242"/>
      <c r="CS153" s="242"/>
    </row>
    <row r="154" spans="1:97" s="243" customFormat="1" ht="22.5" customHeight="1" thickTop="1" thickBot="1" x14ac:dyDescent="0.3">
      <c r="A154" s="234"/>
      <c r="B154" s="228"/>
      <c r="C154" s="459"/>
      <c r="D154" s="459"/>
      <c r="E154" s="248"/>
      <c r="F154" s="248"/>
      <c r="G154" s="248"/>
      <c r="H154" s="228"/>
      <c r="I154" s="228"/>
      <c r="J154" s="228"/>
      <c r="K154" s="228"/>
      <c r="L154" s="177"/>
      <c r="M154" s="177"/>
      <c r="N154" s="177"/>
      <c r="O154" s="228"/>
      <c r="P154" s="143"/>
      <c r="Q154" s="143"/>
      <c r="R154" s="143"/>
      <c r="S154" s="143"/>
      <c r="T154" s="143"/>
      <c r="U154" s="232"/>
      <c r="V154" s="232"/>
      <c r="W154" s="232"/>
      <c r="X154" s="232"/>
      <c r="Y154" s="232"/>
      <c r="Z154" s="232"/>
      <c r="AA154" s="177"/>
      <c r="AB154" s="177"/>
      <c r="AC154" s="177"/>
      <c r="AD154" s="177"/>
      <c r="AE154" s="177"/>
      <c r="AF154" s="177"/>
      <c r="AG154" s="177"/>
      <c r="AH154" s="177"/>
      <c r="AI154" s="176"/>
      <c r="AJ154" s="176"/>
      <c r="AK154" s="176"/>
      <c r="AL154" s="177"/>
      <c r="AM154" s="177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  <c r="BT154" s="242"/>
      <c r="BU154" s="242"/>
      <c r="BV154" s="242"/>
      <c r="BW154" s="242"/>
      <c r="BX154" s="242"/>
      <c r="BY154" s="242"/>
      <c r="BZ154" s="242"/>
      <c r="CA154" s="242"/>
      <c r="CB154" s="242"/>
      <c r="CC154" s="242"/>
      <c r="CD154" s="242"/>
      <c r="CE154" s="242"/>
      <c r="CF154" s="242"/>
      <c r="CG154" s="242"/>
      <c r="CH154" s="242"/>
      <c r="CI154" s="242"/>
      <c r="CJ154" s="242"/>
      <c r="CK154" s="242"/>
      <c r="CL154" s="242"/>
      <c r="CM154" s="242"/>
      <c r="CN154" s="242"/>
      <c r="CO154" s="242"/>
      <c r="CP154" s="242"/>
      <c r="CQ154" s="242"/>
      <c r="CR154" s="242"/>
      <c r="CS154" s="242"/>
    </row>
    <row r="155" spans="1:97" s="383" customFormat="1" ht="22.5" customHeight="1" thickTop="1" thickBot="1" x14ac:dyDescent="0.3">
      <c r="A155" s="367">
        <v>63</v>
      </c>
      <c r="B155" s="462"/>
      <c r="C155" s="463"/>
      <c r="D155" s="463"/>
      <c r="E155" s="464"/>
      <c r="F155" s="464"/>
      <c r="G155" s="464"/>
      <c r="H155" s="462"/>
      <c r="I155" s="482"/>
      <c r="J155" s="482"/>
      <c r="K155" s="482"/>
      <c r="L155" s="462"/>
      <c r="M155" s="462"/>
      <c r="N155" s="482"/>
      <c r="O155" s="482"/>
      <c r="P155" s="482"/>
      <c r="Q155" s="482"/>
      <c r="R155" s="482"/>
      <c r="S155" s="482"/>
      <c r="T155" s="482"/>
      <c r="U155" s="483"/>
      <c r="V155" s="483"/>
      <c r="W155" s="483"/>
      <c r="X155" s="483"/>
      <c r="Y155" s="483"/>
      <c r="Z155" s="483"/>
      <c r="AA155" s="381"/>
      <c r="AB155" s="381"/>
      <c r="AC155" s="381"/>
      <c r="AD155" s="381"/>
      <c r="AE155" s="381"/>
      <c r="AF155" s="381"/>
      <c r="AG155" s="381"/>
      <c r="AH155" s="381"/>
      <c r="AI155" s="380"/>
      <c r="AJ155" s="380"/>
      <c r="AK155" s="380"/>
      <c r="AL155" s="381"/>
      <c r="AM155" s="381"/>
      <c r="AN155" s="382"/>
      <c r="AO155" s="382"/>
      <c r="AP155" s="382"/>
      <c r="AQ155" s="382"/>
      <c r="AR155" s="382"/>
      <c r="AS155" s="382"/>
      <c r="AT155" s="382"/>
      <c r="AU155" s="382"/>
      <c r="AV155" s="382"/>
      <c r="AW155" s="382"/>
      <c r="AX155" s="382"/>
      <c r="AY155" s="382"/>
      <c r="AZ155" s="382"/>
      <c r="BA155" s="382"/>
      <c r="BB155" s="382"/>
      <c r="BC155" s="382"/>
      <c r="BD155" s="382"/>
      <c r="BE155" s="382"/>
      <c r="BF155" s="382"/>
      <c r="BG155" s="382"/>
      <c r="BH155" s="382"/>
      <c r="BI155" s="382"/>
      <c r="BJ155" s="382"/>
      <c r="BK155" s="382"/>
      <c r="BL155" s="382"/>
      <c r="BM155" s="382"/>
      <c r="BN155" s="382"/>
      <c r="BO155" s="382"/>
      <c r="BP155" s="382"/>
      <c r="BQ155" s="382"/>
      <c r="BR155" s="382"/>
      <c r="BS155" s="382"/>
      <c r="BT155" s="382"/>
      <c r="BU155" s="382"/>
      <c r="BV155" s="382"/>
      <c r="BW155" s="382"/>
      <c r="BX155" s="382"/>
      <c r="BY155" s="382"/>
      <c r="BZ155" s="382"/>
      <c r="CA155" s="382"/>
      <c r="CB155" s="382"/>
      <c r="CC155" s="382"/>
      <c r="CD155" s="382"/>
      <c r="CE155" s="382"/>
      <c r="CF155" s="382"/>
      <c r="CG155" s="382"/>
      <c r="CH155" s="382"/>
      <c r="CI155" s="382"/>
      <c r="CJ155" s="382"/>
      <c r="CK155" s="382"/>
      <c r="CL155" s="382"/>
      <c r="CM155" s="382"/>
      <c r="CN155" s="382"/>
      <c r="CO155" s="382"/>
      <c r="CP155" s="382"/>
      <c r="CQ155" s="382"/>
      <c r="CR155" s="382"/>
      <c r="CS155" s="382"/>
    </row>
    <row r="156" spans="1:97" s="243" customFormat="1" ht="22.5" customHeight="1" thickTop="1" thickBot="1" x14ac:dyDescent="0.3">
      <c r="A156" s="234"/>
      <c r="B156" s="228"/>
      <c r="C156" s="459"/>
      <c r="D156" s="459"/>
      <c r="E156" s="248"/>
      <c r="F156" s="248"/>
      <c r="G156" s="248"/>
      <c r="H156" s="228"/>
      <c r="I156" s="228"/>
      <c r="J156" s="228"/>
      <c r="K156" s="228"/>
      <c r="L156" s="177"/>
      <c r="M156" s="177"/>
      <c r="N156" s="177"/>
      <c r="O156" s="228"/>
      <c r="P156" s="143"/>
      <c r="Q156" s="143"/>
      <c r="R156" s="143"/>
      <c r="S156" s="143"/>
      <c r="T156" s="143"/>
      <c r="U156" s="232"/>
      <c r="V156" s="232"/>
      <c r="W156" s="232"/>
      <c r="X156" s="232"/>
      <c r="Y156" s="232"/>
      <c r="Z156" s="232"/>
      <c r="AA156" s="177"/>
      <c r="AB156" s="177"/>
      <c r="AC156" s="177"/>
      <c r="AD156" s="177"/>
      <c r="AE156" s="177"/>
      <c r="AF156" s="177"/>
      <c r="AG156" s="177"/>
      <c r="AH156" s="520"/>
      <c r="AI156" s="176"/>
      <c r="AJ156" s="176"/>
      <c r="AK156" s="176"/>
      <c r="AL156" s="177"/>
      <c r="AM156" s="177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42"/>
      <c r="BC156" s="242"/>
      <c r="BD156" s="242"/>
      <c r="BE156" s="242"/>
      <c r="BF156" s="242"/>
      <c r="BG156" s="242"/>
      <c r="BH156" s="242"/>
      <c r="BI156" s="242"/>
      <c r="BJ156" s="242"/>
      <c r="BK156" s="242"/>
      <c r="BL156" s="242"/>
      <c r="BM156" s="242"/>
      <c r="BN156" s="242"/>
      <c r="BO156" s="242"/>
      <c r="BP156" s="242"/>
      <c r="BQ156" s="242"/>
      <c r="BR156" s="242"/>
      <c r="BS156" s="242"/>
      <c r="BT156" s="242"/>
      <c r="BU156" s="242"/>
      <c r="BV156" s="242"/>
      <c r="BW156" s="242"/>
      <c r="BX156" s="242"/>
      <c r="BY156" s="242"/>
      <c r="BZ156" s="242"/>
      <c r="CA156" s="242"/>
      <c r="CB156" s="242"/>
      <c r="CC156" s="242"/>
      <c r="CD156" s="242"/>
      <c r="CE156" s="242"/>
      <c r="CF156" s="242"/>
      <c r="CG156" s="242"/>
      <c r="CH156" s="242"/>
      <c r="CI156" s="242"/>
      <c r="CJ156" s="242"/>
      <c r="CK156" s="242"/>
      <c r="CL156" s="242"/>
      <c r="CM156" s="242"/>
      <c r="CN156" s="242"/>
      <c r="CO156" s="242"/>
      <c r="CP156" s="242"/>
      <c r="CQ156" s="242"/>
      <c r="CR156" s="242"/>
      <c r="CS156" s="242"/>
    </row>
    <row r="157" spans="1:97" ht="22.5" customHeight="1" thickTop="1" thickBot="1" x14ac:dyDescent="0.3">
      <c r="A157" s="384">
        <v>169</v>
      </c>
      <c r="B157" s="103"/>
      <c r="C157" s="107"/>
      <c r="D157" s="107"/>
      <c r="E157" s="197"/>
      <c r="F157" s="19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8"/>
      <c r="V157" s="108"/>
      <c r="W157" s="108"/>
      <c r="X157" s="108"/>
      <c r="Y157" s="108"/>
      <c r="Z157" s="108"/>
      <c r="AA157" s="107"/>
      <c r="AB157" s="107"/>
      <c r="AC157" s="107"/>
      <c r="AD157" s="107"/>
      <c r="AE157" s="107"/>
      <c r="AF157" s="107"/>
      <c r="AG157" s="107"/>
      <c r="AH157" s="109"/>
      <c r="AI157" s="162"/>
      <c r="AJ157" s="162"/>
      <c r="AK157" s="162"/>
      <c r="AL157" s="113"/>
      <c r="AM157" s="113"/>
    </row>
    <row r="158" spans="1:97" ht="22.5" customHeight="1" thickTop="1" thickBot="1" x14ac:dyDescent="0.3">
      <c r="A158" s="384">
        <v>84</v>
      </c>
      <c r="B158" s="103"/>
      <c r="C158" s="107"/>
      <c r="D158" s="107"/>
      <c r="E158" s="197"/>
      <c r="F158" s="19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8"/>
      <c r="V158" s="108"/>
      <c r="W158" s="108"/>
      <c r="X158" s="108"/>
      <c r="Y158" s="108"/>
      <c r="Z158" s="108"/>
      <c r="AA158" s="107"/>
      <c r="AB158" s="107"/>
      <c r="AC158" s="107"/>
      <c r="AD158" s="107"/>
      <c r="AE158" s="107"/>
      <c r="AF158" s="107"/>
      <c r="AG158" s="107"/>
      <c r="AH158" s="109"/>
      <c r="AI158" s="162"/>
      <c r="AJ158" s="162"/>
      <c r="AK158" s="162"/>
      <c r="AL158" s="113"/>
      <c r="AM158" s="113"/>
    </row>
    <row r="159" spans="1:97" ht="22.5" customHeight="1" thickTop="1" thickBot="1" x14ac:dyDescent="0.3">
      <c r="A159" s="384">
        <v>56</v>
      </c>
      <c r="B159" s="103"/>
      <c r="C159" s="107"/>
      <c r="D159" s="107"/>
      <c r="E159" s="197"/>
      <c r="F159" s="19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8"/>
      <c r="V159" s="108"/>
      <c r="W159" s="108"/>
      <c r="X159" s="108"/>
      <c r="Y159" s="108"/>
      <c r="Z159" s="108"/>
      <c r="AA159" s="107"/>
      <c r="AB159" s="107"/>
      <c r="AC159" s="107"/>
      <c r="AD159" s="107"/>
      <c r="AE159" s="107"/>
      <c r="AF159" s="107"/>
      <c r="AG159" s="107"/>
      <c r="AH159" s="109"/>
      <c r="AI159" s="199"/>
      <c r="AJ159" s="199"/>
      <c r="AK159" s="112"/>
      <c r="AL159" s="113"/>
      <c r="AM159" s="113"/>
    </row>
    <row r="160" spans="1:97" s="383" customFormat="1" ht="22.5" customHeight="1" thickTop="1" thickBot="1" x14ac:dyDescent="0.3">
      <c r="A160" s="367"/>
      <c r="B160" s="462"/>
      <c r="C160" s="463"/>
      <c r="D160" s="463"/>
      <c r="E160" s="464"/>
      <c r="F160" s="464"/>
      <c r="G160" s="464"/>
      <c r="H160" s="462"/>
      <c r="I160" s="482"/>
      <c r="J160" s="482"/>
      <c r="K160" s="482"/>
      <c r="L160" s="462"/>
      <c r="M160" s="462"/>
      <c r="N160" s="482"/>
      <c r="O160" s="482"/>
      <c r="P160" s="482"/>
      <c r="Q160" s="482"/>
      <c r="R160" s="482"/>
      <c r="S160" s="482"/>
      <c r="T160" s="482"/>
      <c r="U160" s="483"/>
      <c r="V160" s="483"/>
      <c r="W160" s="483"/>
      <c r="X160" s="483"/>
      <c r="Y160" s="483"/>
      <c r="Z160" s="483"/>
      <c r="AA160" s="381"/>
      <c r="AB160" s="381"/>
      <c r="AC160" s="381"/>
      <c r="AD160" s="381"/>
      <c r="AE160" s="381"/>
      <c r="AF160" s="381"/>
      <c r="AG160" s="381"/>
      <c r="AH160" s="486"/>
      <c r="AI160" s="485"/>
      <c r="AJ160" s="485"/>
      <c r="AK160" s="485"/>
      <c r="AL160" s="486"/>
      <c r="AM160" s="486"/>
      <c r="AN160" s="382"/>
      <c r="AO160" s="382"/>
      <c r="AP160" s="382"/>
      <c r="AQ160" s="382"/>
      <c r="AR160" s="382"/>
      <c r="AS160" s="382"/>
      <c r="AT160" s="382"/>
      <c r="AU160" s="382"/>
      <c r="AV160" s="382"/>
      <c r="AW160" s="382"/>
      <c r="AX160" s="382"/>
      <c r="AY160" s="382"/>
      <c r="AZ160" s="382"/>
      <c r="BA160" s="382"/>
      <c r="BB160" s="382"/>
      <c r="BC160" s="382"/>
      <c r="BD160" s="382"/>
      <c r="BE160" s="382"/>
      <c r="BF160" s="382"/>
      <c r="BG160" s="382"/>
      <c r="BH160" s="382"/>
      <c r="BI160" s="382"/>
      <c r="BJ160" s="382"/>
      <c r="BK160" s="382"/>
      <c r="BL160" s="382"/>
      <c r="BM160" s="382"/>
      <c r="BN160" s="382"/>
      <c r="BO160" s="382"/>
      <c r="BP160" s="382"/>
      <c r="BQ160" s="382"/>
      <c r="BR160" s="382"/>
      <c r="BS160" s="382"/>
      <c r="BT160" s="382"/>
      <c r="BU160" s="382"/>
      <c r="BV160" s="382"/>
      <c r="BW160" s="382"/>
      <c r="BX160" s="382"/>
      <c r="BY160" s="382"/>
      <c r="BZ160" s="382"/>
      <c r="CA160" s="382"/>
      <c r="CB160" s="382"/>
      <c r="CC160" s="382"/>
      <c r="CD160" s="382"/>
      <c r="CE160" s="382"/>
      <c r="CF160" s="382"/>
      <c r="CG160" s="382"/>
      <c r="CH160" s="382"/>
      <c r="CI160" s="382"/>
      <c r="CJ160" s="382"/>
      <c r="CK160" s="382"/>
      <c r="CL160" s="382"/>
      <c r="CM160" s="382"/>
      <c r="CN160" s="382"/>
      <c r="CO160" s="382"/>
      <c r="CP160" s="382"/>
      <c r="CQ160" s="382"/>
      <c r="CR160" s="382"/>
      <c r="CS160" s="382"/>
    </row>
    <row r="161" spans="1:97" s="383" customFormat="1" ht="22.5" customHeight="1" thickTop="1" thickBot="1" x14ac:dyDescent="0.3">
      <c r="A161" s="367">
        <v>86</v>
      </c>
      <c r="B161" s="469"/>
      <c r="C161" s="463"/>
      <c r="D161" s="463"/>
      <c r="E161" s="464"/>
      <c r="F161" s="464"/>
      <c r="G161" s="464"/>
      <c r="H161" s="469"/>
      <c r="I161" s="489"/>
      <c r="J161" s="489"/>
      <c r="K161" s="489"/>
      <c r="L161" s="469"/>
      <c r="M161" s="469"/>
      <c r="N161" s="489"/>
      <c r="O161" s="489"/>
      <c r="P161" s="489"/>
      <c r="Q161" s="489"/>
      <c r="R161" s="489"/>
      <c r="S161" s="489"/>
      <c r="T161" s="489"/>
      <c r="U161" s="490"/>
      <c r="V161" s="490"/>
      <c r="W161" s="490"/>
      <c r="X161" s="490"/>
      <c r="Y161" s="490"/>
      <c r="Z161" s="490"/>
      <c r="AA161" s="506"/>
      <c r="AB161" s="506"/>
      <c r="AC161" s="506"/>
      <c r="AD161" s="506"/>
      <c r="AE161" s="506"/>
      <c r="AF161" s="506"/>
      <c r="AG161" s="506"/>
      <c r="AH161" s="434"/>
      <c r="AI161" s="432"/>
      <c r="AJ161" s="432"/>
      <c r="AK161" s="433"/>
      <c r="AL161" s="434"/>
      <c r="AM161" s="434"/>
      <c r="AN161" s="382"/>
      <c r="AO161" s="382"/>
      <c r="AP161" s="382"/>
      <c r="AQ161" s="382"/>
      <c r="AR161" s="382"/>
      <c r="AS161" s="382"/>
      <c r="AT161" s="382"/>
      <c r="AU161" s="382"/>
      <c r="AV161" s="382"/>
      <c r="AW161" s="382"/>
      <c r="AX161" s="382"/>
      <c r="AY161" s="382"/>
      <c r="AZ161" s="382"/>
      <c r="BA161" s="382"/>
      <c r="BB161" s="382"/>
      <c r="BC161" s="382"/>
      <c r="BD161" s="382"/>
      <c r="BE161" s="382"/>
      <c r="BF161" s="382"/>
      <c r="BG161" s="382"/>
      <c r="BH161" s="382"/>
      <c r="BI161" s="382"/>
      <c r="BJ161" s="382"/>
      <c r="BK161" s="382"/>
      <c r="BL161" s="382"/>
      <c r="BM161" s="382"/>
      <c r="BN161" s="382"/>
      <c r="BO161" s="382"/>
      <c r="BP161" s="382"/>
      <c r="BQ161" s="382"/>
      <c r="BR161" s="382"/>
      <c r="BS161" s="382"/>
      <c r="BT161" s="382"/>
      <c r="BU161" s="382"/>
      <c r="BV161" s="382"/>
      <c r="BW161" s="382"/>
      <c r="BX161" s="382"/>
      <c r="BY161" s="382"/>
      <c r="BZ161" s="382"/>
      <c r="CA161" s="382"/>
      <c r="CB161" s="382"/>
      <c r="CC161" s="382"/>
      <c r="CD161" s="382"/>
      <c r="CE161" s="382"/>
      <c r="CF161" s="382"/>
      <c r="CG161" s="382"/>
      <c r="CH161" s="382"/>
      <c r="CI161" s="382"/>
      <c r="CJ161" s="382"/>
      <c r="CK161" s="382"/>
      <c r="CL161" s="382"/>
      <c r="CM161" s="382"/>
      <c r="CN161" s="382"/>
      <c r="CO161" s="382"/>
      <c r="CP161" s="382"/>
      <c r="CQ161" s="382"/>
      <c r="CR161" s="382"/>
      <c r="CS161" s="382"/>
    </row>
    <row r="162" spans="1:97" s="396" customFormat="1" ht="22.5" customHeight="1" thickTop="1" thickBot="1" x14ac:dyDescent="0.3">
      <c r="A162" s="394">
        <v>191</v>
      </c>
      <c r="B162" s="103"/>
      <c r="C162" s="107"/>
      <c r="D162" s="107"/>
      <c r="E162" s="197"/>
      <c r="F162" s="19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8"/>
      <c r="V162" s="108"/>
      <c r="W162" s="108"/>
      <c r="X162" s="108"/>
      <c r="Y162" s="108"/>
      <c r="Z162" s="108"/>
      <c r="AA162" s="107"/>
      <c r="AB162" s="107"/>
      <c r="AC162" s="107"/>
      <c r="AD162" s="107"/>
      <c r="AE162" s="107"/>
      <c r="AF162" s="107"/>
      <c r="AG162" s="107"/>
      <c r="AH162" s="107"/>
      <c r="AI162" s="117"/>
      <c r="AJ162" s="117"/>
      <c r="AK162" s="117"/>
      <c r="AL162" s="118"/>
      <c r="AM162" s="118"/>
      <c r="AN162" s="395"/>
      <c r="AO162" s="395"/>
      <c r="AP162" s="395"/>
      <c r="AQ162" s="395"/>
      <c r="AR162" s="395"/>
      <c r="AS162" s="395"/>
      <c r="AT162" s="395"/>
      <c r="AU162" s="395"/>
      <c r="AV162" s="395"/>
      <c r="AW162" s="395"/>
      <c r="AX162" s="395"/>
      <c r="AY162" s="395"/>
      <c r="AZ162" s="395"/>
      <c r="BA162" s="395"/>
      <c r="BB162" s="395"/>
      <c r="BC162" s="395"/>
      <c r="BD162" s="395"/>
      <c r="BE162" s="395"/>
      <c r="BF162" s="395"/>
      <c r="BG162" s="395"/>
      <c r="BH162" s="395"/>
      <c r="BI162" s="395"/>
      <c r="BJ162" s="395"/>
      <c r="BK162" s="395"/>
      <c r="BL162" s="395"/>
      <c r="BM162" s="395"/>
      <c r="BN162" s="395"/>
      <c r="BO162" s="395"/>
      <c r="BP162" s="395"/>
      <c r="BQ162" s="395"/>
      <c r="BR162" s="395"/>
      <c r="BS162" s="395"/>
      <c r="BT162" s="395"/>
      <c r="BU162" s="395"/>
      <c r="BV162" s="395"/>
      <c r="BW162" s="395"/>
      <c r="BX162" s="395"/>
      <c r="BY162" s="395"/>
      <c r="BZ162" s="395"/>
      <c r="CA162" s="395"/>
      <c r="CB162" s="395"/>
      <c r="CC162" s="395"/>
      <c r="CD162" s="395"/>
      <c r="CE162" s="395"/>
      <c r="CF162" s="395"/>
      <c r="CG162" s="395"/>
      <c r="CH162" s="395"/>
      <c r="CI162" s="395"/>
      <c r="CJ162" s="395"/>
      <c r="CK162" s="395"/>
      <c r="CL162" s="395"/>
      <c r="CM162" s="395"/>
      <c r="CN162" s="395"/>
      <c r="CO162" s="395"/>
      <c r="CP162" s="395"/>
      <c r="CQ162" s="395"/>
      <c r="CR162" s="395"/>
      <c r="CS162" s="395"/>
    </row>
    <row r="163" spans="1:97" ht="22.5" customHeight="1" thickTop="1" thickBot="1" x14ac:dyDescent="0.3">
      <c r="A163" s="384">
        <v>155</v>
      </c>
      <c r="B163" s="103"/>
      <c r="C163" s="107"/>
      <c r="D163" s="107"/>
      <c r="E163" s="197"/>
      <c r="F163" s="19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8"/>
      <c r="V163" s="108"/>
      <c r="W163" s="108"/>
      <c r="X163" s="108"/>
      <c r="Y163" s="108"/>
      <c r="Z163" s="108"/>
      <c r="AA163" s="107"/>
      <c r="AB163" s="107"/>
      <c r="AC163" s="107"/>
      <c r="AD163" s="107"/>
      <c r="AE163" s="107"/>
      <c r="AF163" s="107"/>
      <c r="AG163" s="107"/>
      <c r="AH163" s="107"/>
      <c r="AI163" s="117"/>
      <c r="AJ163" s="117"/>
      <c r="AK163" s="117"/>
      <c r="AL163" s="118"/>
      <c r="AM163" s="118"/>
    </row>
    <row r="164" spans="1:97" s="243" customFormat="1" ht="22.5" customHeight="1" thickTop="1" thickBot="1" x14ac:dyDescent="0.3">
      <c r="A164" s="234">
        <v>182</v>
      </c>
      <c r="B164" s="235"/>
      <c r="C164" s="459"/>
      <c r="D164" s="459"/>
      <c r="E164" s="474"/>
      <c r="F164" s="474"/>
      <c r="G164" s="474"/>
      <c r="H164" s="235"/>
      <c r="I164" s="235"/>
      <c r="J164" s="235"/>
      <c r="K164" s="235"/>
      <c r="L164" s="475"/>
      <c r="M164" s="475"/>
      <c r="N164" s="475"/>
      <c r="O164" s="235"/>
      <c r="P164" s="447"/>
      <c r="Q164" s="447"/>
      <c r="R164" s="447"/>
      <c r="S164" s="447"/>
      <c r="T164" s="447"/>
      <c r="U164" s="238"/>
      <c r="V164" s="238"/>
      <c r="W164" s="238"/>
      <c r="X164" s="238"/>
      <c r="Y164" s="238"/>
      <c r="Z164" s="238"/>
      <c r="AA164" s="475"/>
      <c r="AB164" s="475"/>
      <c r="AC164" s="475"/>
      <c r="AD164" s="475"/>
      <c r="AE164" s="475"/>
      <c r="AF164" s="475"/>
      <c r="AG164" s="475"/>
      <c r="AH164" s="447"/>
      <c r="AI164" s="478"/>
      <c r="AJ164" s="478"/>
      <c r="AK164" s="479"/>
      <c r="AL164" s="447"/>
      <c r="AM164" s="447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/>
      <c r="BB164" s="242"/>
      <c r="BC164" s="242"/>
      <c r="BD164" s="242"/>
      <c r="BE164" s="242"/>
      <c r="BF164" s="242"/>
      <c r="BG164" s="242"/>
      <c r="BH164" s="242"/>
      <c r="BI164" s="242"/>
      <c r="BJ164" s="242"/>
      <c r="BK164" s="242"/>
      <c r="BL164" s="242"/>
      <c r="BM164" s="242"/>
      <c r="BN164" s="242"/>
      <c r="BO164" s="242"/>
      <c r="BP164" s="242"/>
      <c r="BQ164" s="242"/>
      <c r="BR164" s="242"/>
      <c r="BS164" s="242"/>
      <c r="BT164" s="242"/>
      <c r="BU164" s="242"/>
      <c r="BV164" s="242"/>
      <c r="BW164" s="242"/>
      <c r="BX164" s="242"/>
      <c r="BY164" s="242"/>
      <c r="BZ164" s="242"/>
      <c r="CA164" s="242"/>
      <c r="CB164" s="242"/>
      <c r="CC164" s="242"/>
      <c r="CD164" s="242"/>
      <c r="CE164" s="242"/>
      <c r="CF164" s="242"/>
      <c r="CG164" s="242"/>
      <c r="CH164" s="242"/>
      <c r="CI164" s="242"/>
      <c r="CJ164" s="242"/>
      <c r="CK164" s="242"/>
      <c r="CL164" s="242"/>
      <c r="CM164" s="242"/>
      <c r="CN164" s="242"/>
      <c r="CO164" s="242"/>
      <c r="CP164" s="242"/>
      <c r="CQ164" s="242"/>
      <c r="CR164" s="242"/>
      <c r="CS164" s="242"/>
    </row>
    <row r="165" spans="1:97" s="243" customFormat="1" ht="22.5" customHeight="1" thickTop="1" thickBot="1" x14ac:dyDescent="0.3">
      <c r="A165" s="234"/>
      <c r="B165" s="228"/>
      <c r="C165" s="459"/>
      <c r="D165" s="459"/>
      <c r="E165" s="248"/>
      <c r="F165" s="248"/>
      <c r="G165" s="248"/>
      <c r="H165" s="228"/>
      <c r="I165" s="228"/>
      <c r="J165" s="492"/>
      <c r="K165" s="228"/>
      <c r="L165" s="177"/>
      <c r="M165" s="177"/>
      <c r="N165" s="177"/>
      <c r="O165" s="228"/>
      <c r="P165" s="143"/>
      <c r="Q165" s="143"/>
      <c r="R165" s="143"/>
      <c r="S165" s="143"/>
      <c r="T165" s="143"/>
      <c r="U165" s="232"/>
      <c r="V165" s="232"/>
      <c r="W165" s="232"/>
      <c r="X165" s="232"/>
      <c r="Y165" s="232"/>
      <c r="Z165" s="232"/>
      <c r="AA165" s="177"/>
      <c r="AB165" s="177"/>
      <c r="AC165" s="177"/>
      <c r="AD165" s="177"/>
      <c r="AE165" s="177"/>
      <c r="AF165" s="177"/>
      <c r="AG165" s="177"/>
      <c r="AH165" s="177"/>
      <c r="AI165" s="176"/>
      <c r="AJ165" s="176"/>
      <c r="AK165" s="176"/>
      <c r="AL165" s="177"/>
      <c r="AM165" s="177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2"/>
      <c r="AZ165" s="242"/>
      <c r="BA165" s="242"/>
      <c r="BB165" s="242"/>
      <c r="BC165" s="242"/>
      <c r="BD165" s="242"/>
      <c r="BE165" s="242"/>
      <c r="BF165" s="242"/>
      <c r="BG165" s="242"/>
      <c r="BH165" s="242"/>
      <c r="BI165" s="242"/>
      <c r="BJ165" s="242"/>
      <c r="BK165" s="242"/>
      <c r="BL165" s="242"/>
      <c r="BM165" s="242"/>
      <c r="BN165" s="242"/>
      <c r="BO165" s="242"/>
      <c r="BP165" s="242"/>
      <c r="BQ165" s="242"/>
      <c r="BR165" s="242"/>
      <c r="BS165" s="242"/>
      <c r="BT165" s="242"/>
      <c r="BU165" s="242"/>
      <c r="BV165" s="242"/>
      <c r="BW165" s="242"/>
      <c r="BX165" s="242"/>
      <c r="BY165" s="242"/>
      <c r="BZ165" s="242"/>
      <c r="CA165" s="242"/>
      <c r="CB165" s="242"/>
      <c r="CC165" s="242"/>
      <c r="CD165" s="242"/>
      <c r="CE165" s="242"/>
      <c r="CF165" s="242"/>
      <c r="CG165" s="242"/>
      <c r="CH165" s="242"/>
      <c r="CI165" s="242"/>
      <c r="CJ165" s="242"/>
      <c r="CK165" s="242"/>
      <c r="CL165" s="242"/>
      <c r="CM165" s="242"/>
      <c r="CN165" s="242"/>
      <c r="CO165" s="242"/>
      <c r="CP165" s="242"/>
      <c r="CQ165" s="242"/>
      <c r="CR165" s="242"/>
      <c r="CS165" s="242"/>
    </row>
    <row r="166" spans="1:97" ht="22.5" customHeight="1" thickTop="1" thickBot="1" x14ac:dyDescent="0.3">
      <c r="A166" s="384">
        <v>69</v>
      </c>
      <c r="B166" s="103"/>
      <c r="C166" s="107"/>
      <c r="D166" s="107"/>
      <c r="E166" s="197"/>
      <c r="F166" s="19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8"/>
      <c r="V166" s="108"/>
      <c r="W166" s="108"/>
      <c r="X166" s="108"/>
      <c r="Y166" s="108"/>
      <c r="Z166" s="108"/>
      <c r="AA166" s="107"/>
      <c r="AB166" s="107"/>
      <c r="AC166" s="107"/>
      <c r="AD166" s="107"/>
      <c r="AE166" s="107"/>
      <c r="AF166" s="107"/>
      <c r="AG166" s="107"/>
      <c r="AH166" s="109"/>
      <c r="AI166" s="113"/>
      <c r="AJ166" s="199"/>
      <c r="AK166" s="113"/>
      <c r="AL166" s="113"/>
      <c r="AM166" s="113"/>
    </row>
    <row r="167" spans="1:97" ht="22.5" customHeight="1" thickTop="1" thickBot="1" x14ac:dyDescent="0.3">
      <c r="A167" s="384">
        <v>92</v>
      </c>
      <c r="B167" s="509"/>
      <c r="C167" s="476"/>
      <c r="D167" s="476"/>
      <c r="E167" s="510"/>
      <c r="F167" s="510"/>
      <c r="G167" s="476"/>
      <c r="H167" s="476"/>
      <c r="I167" s="476"/>
      <c r="J167" s="476"/>
      <c r="K167" s="476"/>
      <c r="L167" s="476"/>
      <c r="M167" s="476"/>
      <c r="N167" s="476"/>
      <c r="O167" s="476"/>
      <c r="P167" s="476"/>
      <c r="Q167" s="476"/>
      <c r="R167" s="476"/>
      <c r="S167" s="476"/>
      <c r="T167" s="476"/>
      <c r="U167" s="239"/>
      <c r="V167" s="239"/>
      <c r="W167" s="239"/>
      <c r="X167" s="239"/>
      <c r="Y167" s="239"/>
      <c r="Z167" s="239"/>
      <c r="AA167" s="476"/>
      <c r="AB167" s="476"/>
      <c r="AC167" s="476"/>
      <c r="AD167" s="476"/>
      <c r="AE167" s="476"/>
      <c r="AF167" s="476"/>
      <c r="AG167" s="476"/>
      <c r="AH167" s="317"/>
      <c r="AI167" s="424"/>
      <c r="AJ167" s="424"/>
      <c r="AK167" s="425"/>
      <c r="AL167" s="426"/>
      <c r="AM167" s="426"/>
    </row>
    <row r="168" spans="1:97" ht="22.5" customHeight="1" thickTop="1" thickBot="1" x14ac:dyDescent="0.3">
      <c r="A168" s="384"/>
      <c r="B168" s="509"/>
      <c r="C168" s="504"/>
      <c r="D168" s="504"/>
      <c r="E168" s="183"/>
      <c r="F168" s="183"/>
      <c r="G168" s="183"/>
      <c r="H168" s="509"/>
      <c r="I168" s="316"/>
      <c r="J168" s="316"/>
      <c r="K168" s="316"/>
      <c r="L168" s="509"/>
      <c r="M168" s="509"/>
      <c r="N168" s="316"/>
      <c r="O168" s="316"/>
      <c r="P168" s="316"/>
      <c r="Q168" s="316"/>
      <c r="R168" s="316"/>
      <c r="S168" s="316"/>
      <c r="T168" s="316"/>
      <c r="U168" s="215"/>
      <c r="V168" s="215"/>
      <c r="W168" s="215"/>
      <c r="X168" s="215"/>
      <c r="Y168" s="215"/>
      <c r="Z168" s="215"/>
      <c r="AA168" s="476"/>
      <c r="AB168" s="476"/>
      <c r="AC168" s="476"/>
      <c r="AD168" s="476"/>
      <c r="AE168" s="476"/>
      <c r="AF168" s="476"/>
      <c r="AG168" s="476"/>
      <c r="AH168" s="317"/>
      <c r="AI168" s="426"/>
      <c r="AJ168" s="424"/>
      <c r="AK168" s="426"/>
      <c r="AL168" s="426"/>
      <c r="AM168" s="426"/>
    </row>
    <row r="169" spans="1:97" ht="43.5" customHeight="1" thickTop="1" thickBot="1" x14ac:dyDescent="0.45">
      <c r="A169" s="384"/>
      <c r="B169" s="509"/>
      <c r="C169" s="694" t="s">
        <v>167</v>
      </c>
      <c r="D169" s="694"/>
      <c r="E169" s="696"/>
      <c r="F169" s="696"/>
      <c r="G169" s="696"/>
      <c r="H169" s="696"/>
      <c r="I169" s="696"/>
      <c r="J169" s="696"/>
      <c r="K169" s="696"/>
      <c r="L169" s="696"/>
      <c r="M169" s="696"/>
      <c r="N169" s="696"/>
      <c r="O169" s="696"/>
      <c r="P169" s="696"/>
      <c r="Q169" s="696"/>
      <c r="R169" s="696"/>
      <c r="S169" s="696"/>
      <c r="T169" s="696"/>
      <c r="U169" s="696"/>
      <c r="V169" s="696"/>
      <c r="W169" s="696"/>
      <c r="X169" s="696"/>
      <c r="Y169" s="696"/>
      <c r="Z169" s="696"/>
      <c r="AA169" s="696"/>
      <c r="AB169" s="696"/>
      <c r="AC169" s="696"/>
      <c r="AD169" s="696"/>
      <c r="AE169" s="696"/>
      <c r="AF169" s="696"/>
      <c r="AG169" s="696"/>
      <c r="AH169" s="696"/>
      <c r="AI169" s="696"/>
      <c r="AJ169" s="696"/>
      <c r="AK169" s="696"/>
      <c r="AL169" s="696"/>
      <c r="AM169" s="696"/>
    </row>
    <row r="170" spans="1:97" ht="22.5" customHeight="1" thickTop="1" thickBot="1" x14ac:dyDescent="0.3">
      <c r="A170" s="384"/>
      <c r="B170" s="509"/>
      <c r="C170" s="504"/>
      <c r="D170" s="504"/>
      <c r="E170" s="183"/>
      <c r="F170" s="183"/>
      <c r="G170" s="183"/>
      <c r="H170" s="509"/>
      <c r="I170" s="316"/>
      <c r="J170" s="316"/>
      <c r="K170" s="316"/>
      <c r="L170" s="509"/>
      <c r="M170" s="509"/>
      <c r="N170" s="316"/>
      <c r="O170" s="316"/>
      <c r="P170" s="316"/>
      <c r="Q170" s="316"/>
      <c r="R170" s="316"/>
      <c r="S170" s="316"/>
      <c r="T170" s="316"/>
      <c r="U170" s="215"/>
      <c r="V170" s="215"/>
      <c r="W170" s="215"/>
      <c r="X170" s="215"/>
      <c r="Y170" s="215"/>
      <c r="Z170" s="215"/>
      <c r="AA170" s="476"/>
      <c r="AB170" s="476"/>
      <c r="AC170" s="476"/>
      <c r="AD170" s="476"/>
      <c r="AE170" s="476"/>
      <c r="AF170" s="476"/>
      <c r="AG170" s="476"/>
      <c r="AH170" s="317"/>
      <c r="AI170" s="426"/>
      <c r="AJ170" s="424"/>
      <c r="AK170" s="426"/>
      <c r="AL170" s="426"/>
      <c r="AM170" s="426"/>
    </row>
    <row r="171" spans="1:97" s="458" customFormat="1" ht="22.5" customHeight="1" thickTop="1" thickBot="1" x14ac:dyDescent="0.3">
      <c r="A171" s="456">
        <v>255</v>
      </c>
      <c r="B171" s="521"/>
      <c r="C171" s="522"/>
      <c r="D171" s="522"/>
      <c r="E171" s="523"/>
      <c r="F171" s="523"/>
      <c r="G171" s="522"/>
      <c r="H171" s="522"/>
      <c r="I171" s="522"/>
      <c r="J171" s="522"/>
      <c r="K171" s="522"/>
      <c r="L171" s="522"/>
      <c r="M171" s="522"/>
      <c r="N171" s="522"/>
      <c r="O171" s="522"/>
      <c r="P171" s="522"/>
      <c r="Q171" s="522"/>
      <c r="R171" s="522"/>
      <c r="S171" s="522"/>
      <c r="T171" s="522"/>
      <c r="U171" s="524"/>
      <c r="V171" s="524"/>
      <c r="W171" s="524"/>
      <c r="X171" s="524"/>
      <c r="Y171" s="524"/>
      <c r="Z171" s="524"/>
      <c r="AA171" s="522" t="e">
        <f t="shared" ref="AA171:AA211" si="15">((U171*50%+V171*85%+W171)/M171)+X171</f>
        <v>#DIV/0!</v>
      </c>
      <c r="AB171" s="522">
        <f t="shared" ref="AB171:AB211" si="16">IF(P171=1,AA171*30%,0)</f>
        <v>0</v>
      </c>
      <c r="AC171" s="522">
        <f t="shared" ref="AC171:AC211" si="17">IF(L171=1,AA171*20%,0)</f>
        <v>0</v>
      </c>
      <c r="AD171" s="522">
        <f t="shared" ref="AD171:AD211" si="18">IF(S171=1,AA171*10%,0)</f>
        <v>0</v>
      </c>
      <c r="AE171" s="522">
        <f t="shared" ref="AE171:AE211" si="19">IF(T171=1,AA171*30%,0)</f>
        <v>0</v>
      </c>
      <c r="AF171" s="522">
        <f t="shared" ref="AF171:AF211" si="20">IF(J171=1,AA171*30%,0)</f>
        <v>0</v>
      </c>
      <c r="AG171" s="522" t="e">
        <f t="shared" ref="AG171:AG211" si="21">AA171-AB171-AC171-AD171-AE171-AF171</f>
        <v>#DIV/0!</v>
      </c>
      <c r="AH171" s="525"/>
      <c r="AI171" s="525"/>
      <c r="AJ171" s="525"/>
      <c r="AK171" s="525"/>
      <c r="AL171" s="525"/>
      <c r="AM171" s="525"/>
      <c r="AN171" s="526"/>
      <c r="AO171" s="526"/>
      <c r="AP171" s="526"/>
      <c r="AQ171" s="526"/>
      <c r="AR171" s="526"/>
      <c r="AS171" s="526"/>
      <c r="AT171" s="526"/>
      <c r="AU171" s="526"/>
      <c r="AV171" s="526"/>
      <c r="AW171" s="526"/>
      <c r="AX171" s="526"/>
      <c r="AY171" s="526"/>
      <c r="AZ171" s="526"/>
      <c r="BA171" s="526"/>
      <c r="BB171" s="526"/>
      <c r="BC171" s="526"/>
      <c r="BD171" s="526"/>
      <c r="BE171" s="526"/>
      <c r="BF171" s="526"/>
      <c r="BG171" s="526"/>
      <c r="BH171" s="526"/>
      <c r="BI171" s="526"/>
      <c r="BJ171" s="526"/>
      <c r="BK171" s="526"/>
      <c r="BL171" s="526"/>
      <c r="BM171" s="526"/>
      <c r="BN171" s="526"/>
      <c r="BO171" s="526"/>
      <c r="BP171" s="526"/>
      <c r="BQ171" s="526"/>
      <c r="BR171" s="526"/>
      <c r="BS171" s="526"/>
      <c r="BT171" s="526"/>
      <c r="BU171" s="526"/>
      <c r="BV171" s="526"/>
      <c r="BW171" s="526"/>
      <c r="BX171" s="526"/>
      <c r="BY171" s="526"/>
      <c r="BZ171" s="526"/>
      <c r="CA171" s="526"/>
      <c r="CB171" s="526"/>
      <c r="CC171" s="526"/>
      <c r="CD171" s="526"/>
      <c r="CE171" s="526"/>
      <c r="CF171" s="526"/>
      <c r="CG171" s="526"/>
      <c r="CH171" s="526"/>
      <c r="CI171" s="526"/>
      <c r="CJ171" s="526"/>
      <c r="CK171" s="526"/>
      <c r="CL171" s="526"/>
      <c r="CM171" s="526"/>
      <c r="CN171" s="526"/>
      <c r="CO171" s="526"/>
      <c r="CP171" s="526"/>
      <c r="CQ171" s="526"/>
      <c r="CR171" s="526"/>
      <c r="CS171" s="526"/>
    </row>
    <row r="172" spans="1:97" ht="22.5" customHeight="1" thickTop="1" thickBot="1" x14ac:dyDescent="0.3">
      <c r="A172" s="384">
        <v>238</v>
      </c>
      <c r="B172" s="509"/>
      <c r="C172" s="476"/>
      <c r="D172" s="476"/>
      <c r="E172" s="510"/>
      <c r="F172" s="510"/>
      <c r="G172" s="476"/>
      <c r="H172" s="476"/>
      <c r="I172" s="476"/>
      <c r="J172" s="476"/>
      <c r="K172" s="476"/>
      <c r="L172" s="476"/>
      <c r="M172" s="476"/>
      <c r="N172" s="476"/>
      <c r="O172" s="476"/>
      <c r="P172" s="476"/>
      <c r="Q172" s="476"/>
      <c r="R172" s="476"/>
      <c r="S172" s="476"/>
      <c r="T172" s="476"/>
      <c r="U172" s="239"/>
      <c r="V172" s="527"/>
      <c r="W172" s="239"/>
      <c r="X172" s="239"/>
      <c r="Y172" s="239"/>
      <c r="Z172" s="239"/>
      <c r="AA172" s="476" t="e">
        <f t="shared" si="15"/>
        <v>#DIV/0!</v>
      </c>
      <c r="AB172" s="476">
        <f t="shared" si="16"/>
        <v>0</v>
      </c>
      <c r="AC172" s="476">
        <f t="shared" si="17"/>
        <v>0</v>
      </c>
      <c r="AD172" s="476">
        <f t="shared" si="18"/>
        <v>0</v>
      </c>
      <c r="AE172" s="476">
        <f t="shared" si="19"/>
        <v>0</v>
      </c>
      <c r="AF172" s="476">
        <f t="shared" si="20"/>
        <v>0</v>
      </c>
      <c r="AG172" s="476" t="e">
        <f t="shared" si="21"/>
        <v>#DIV/0!</v>
      </c>
      <c r="AH172" s="317"/>
      <c r="AI172" s="317"/>
      <c r="AJ172" s="317"/>
      <c r="AK172" s="317"/>
      <c r="AL172" s="317"/>
      <c r="AM172" s="317"/>
    </row>
    <row r="173" spans="1:97" ht="22.5" customHeight="1" thickTop="1" thickBot="1" x14ac:dyDescent="0.3">
      <c r="A173" s="384">
        <v>2</v>
      </c>
      <c r="B173" s="509"/>
      <c r="C173" s="476"/>
      <c r="D173" s="476"/>
      <c r="E173" s="510"/>
      <c r="F173" s="510"/>
      <c r="G173" s="476"/>
      <c r="H173" s="476"/>
      <c r="I173" s="476"/>
      <c r="J173" s="476"/>
      <c r="K173" s="476"/>
      <c r="L173" s="476"/>
      <c r="M173" s="476"/>
      <c r="N173" s="476"/>
      <c r="O173" s="476"/>
      <c r="P173" s="476"/>
      <c r="Q173" s="476"/>
      <c r="R173" s="476"/>
      <c r="S173" s="476"/>
      <c r="T173" s="476"/>
      <c r="U173" s="239"/>
      <c r="V173" s="239"/>
      <c r="W173" s="239"/>
      <c r="X173" s="239"/>
      <c r="Y173" s="239"/>
      <c r="Z173" s="239"/>
      <c r="AA173" s="476" t="e">
        <f t="shared" si="15"/>
        <v>#DIV/0!</v>
      </c>
      <c r="AB173" s="476">
        <f t="shared" si="16"/>
        <v>0</v>
      </c>
      <c r="AC173" s="476">
        <f t="shared" si="17"/>
        <v>0</v>
      </c>
      <c r="AD173" s="476">
        <f t="shared" si="18"/>
        <v>0</v>
      </c>
      <c r="AE173" s="476">
        <f t="shared" si="19"/>
        <v>0</v>
      </c>
      <c r="AF173" s="476">
        <f t="shared" si="20"/>
        <v>0</v>
      </c>
      <c r="AG173" s="476" t="e">
        <f t="shared" si="21"/>
        <v>#DIV/0!</v>
      </c>
      <c r="AH173" s="317"/>
      <c r="AI173" s="477"/>
      <c r="AJ173" s="477"/>
      <c r="AK173" s="491"/>
      <c r="AL173" s="317"/>
      <c r="AM173" s="317"/>
    </row>
    <row r="174" spans="1:97" s="243" customFormat="1" ht="22.5" customHeight="1" thickTop="1" thickBot="1" x14ac:dyDescent="0.3">
      <c r="A174" s="234">
        <v>237</v>
      </c>
      <c r="B174" s="235"/>
      <c r="C174" s="528"/>
      <c r="D174" s="528"/>
      <c r="E174" s="474"/>
      <c r="F174" s="474"/>
      <c r="G174" s="474"/>
      <c r="H174" s="235"/>
      <c r="I174" s="235"/>
      <c r="J174" s="235"/>
      <c r="K174" s="235"/>
      <c r="L174" s="529"/>
      <c r="M174" s="529"/>
      <c r="N174" s="475"/>
      <c r="O174" s="529"/>
      <c r="P174" s="474"/>
      <c r="Q174" s="235"/>
      <c r="R174" s="475"/>
      <c r="S174" s="235"/>
      <c r="T174" s="235"/>
      <c r="U174" s="238"/>
      <c r="V174" s="238"/>
      <c r="W174" s="238"/>
      <c r="X174" s="238"/>
      <c r="Y174" s="238"/>
      <c r="Z174" s="238"/>
      <c r="AA174" s="475" t="e">
        <f t="shared" si="15"/>
        <v>#DIV/0!</v>
      </c>
      <c r="AB174" s="475">
        <f t="shared" si="16"/>
        <v>0</v>
      </c>
      <c r="AC174" s="475">
        <f t="shared" si="17"/>
        <v>0</v>
      </c>
      <c r="AD174" s="475">
        <f t="shared" si="18"/>
        <v>0</v>
      </c>
      <c r="AE174" s="475">
        <f t="shared" si="19"/>
        <v>0</v>
      </c>
      <c r="AF174" s="475">
        <f t="shared" si="20"/>
        <v>0</v>
      </c>
      <c r="AG174" s="475" t="e">
        <f t="shared" si="21"/>
        <v>#DIV/0!</v>
      </c>
      <c r="AH174" s="447"/>
      <c r="AI174" s="447"/>
      <c r="AJ174" s="447"/>
      <c r="AK174" s="447"/>
      <c r="AL174" s="447"/>
      <c r="AM174" s="447"/>
      <c r="AN174" s="242"/>
      <c r="AO174" s="242"/>
      <c r="AP174" s="242"/>
      <c r="AQ174" s="242"/>
      <c r="AR174" s="242"/>
      <c r="AS174" s="242"/>
      <c r="AT174" s="242"/>
      <c r="AU174" s="242"/>
      <c r="AV174" s="242"/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2"/>
      <c r="CC174" s="242"/>
      <c r="CD174" s="242"/>
      <c r="CE174" s="242"/>
      <c r="CF174" s="242"/>
      <c r="CG174" s="242"/>
      <c r="CH174" s="242"/>
      <c r="CI174" s="242"/>
      <c r="CJ174" s="242"/>
      <c r="CK174" s="242"/>
      <c r="CL174" s="242"/>
      <c r="CM174" s="242"/>
      <c r="CN174" s="242"/>
      <c r="CO174" s="242"/>
      <c r="CP174" s="242"/>
      <c r="CQ174" s="242"/>
      <c r="CR174" s="242"/>
      <c r="CS174" s="242"/>
    </row>
    <row r="175" spans="1:97" s="243" customFormat="1" ht="22.5" customHeight="1" thickTop="1" thickBot="1" x14ac:dyDescent="0.3">
      <c r="A175" s="234">
        <v>1</v>
      </c>
      <c r="B175" s="235"/>
      <c r="C175" s="528"/>
      <c r="D175" s="528"/>
      <c r="E175" s="474"/>
      <c r="F175" s="474"/>
      <c r="G175" s="474"/>
      <c r="H175" s="235"/>
      <c r="I175" s="235"/>
      <c r="J175" s="235"/>
      <c r="K175" s="235"/>
      <c r="L175" s="529"/>
      <c r="M175" s="529"/>
      <c r="N175" s="475"/>
      <c r="O175" s="235"/>
      <c r="P175" s="235"/>
      <c r="Q175" s="235"/>
      <c r="R175" s="529"/>
      <c r="S175" s="235"/>
      <c r="T175" s="235"/>
      <c r="U175" s="238"/>
      <c r="V175" s="238"/>
      <c r="W175" s="238"/>
      <c r="X175" s="238"/>
      <c r="Y175" s="238"/>
      <c r="Z175" s="238"/>
      <c r="AA175" s="475" t="e">
        <f t="shared" si="15"/>
        <v>#DIV/0!</v>
      </c>
      <c r="AB175" s="475">
        <f t="shared" si="16"/>
        <v>0</v>
      </c>
      <c r="AC175" s="475">
        <f t="shared" si="17"/>
        <v>0</v>
      </c>
      <c r="AD175" s="475">
        <f t="shared" si="18"/>
        <v>0</v>
      </c>
      <c r="AE175" s="475">
        <f t="shared" si="19"/>
        <v>0</v>
      </c>
      <c r="AF175" s="475">
        <f t="shared" si="20"/>
        <v>0</v>
      </c>
      <c r="AG175" s="475" t="e">
        <f t="shared" si="21"/>
        <v>#DIV/0!</v>
      </c>
      <c r="AH175" s="447"/>
      <c r="AI175" s="447"/>
      <c r="AJ175" s="478"/>
      <c r="AK175" s="447"/>
      <c r="AL175" s="447"/>
      <c r="AM175" s="447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2"/>
      <c r="AY175" s="242"/>
      <c r="AZ175" s="242"/>
      <c r="BA175" s="242"/>
      <c r="BB175" s="242"/>
      <c r="BC175" s="242"/>
      <c r="BD175" s="242"/>
      <c r="BE175" s="242"/>
      <c r="BF175" s="242"/>
      <c r="BG175" s="242"/>
      <c r="BH175" s="242"/>
      <c r="BI175" s="242"/>
      <c r="BJ175" s="242"/>
      <c r="BK175" s="242"/>
      <c r="BL175" s="242"/>
      <c r="BM175" s="242"/>
      <c r="BN175" s="242"/>
      <c r="BO175" s="242"/>
      <c r="BP175" s="242"/>
      <c r="BQ175" s="242"/>
      <c r="BR175" s="242"/>
      <c r="BS175" s="242"/>
      <c r="BT175" s="242"/>
      <c r="BU175" s="242"/>
      <c r="BV175" s="242"/>
      <c r="BW175" s="242"/>
      <c r="BX175" s="242"/>
      <c r="BY175" s="242"/>
      <c r="BZ175" s="242"/>
      <c r="CA175" s="242"/>
      <c r="CB175" s="242"/>
      <c r="CC175" s="242"/>
      <c r="CD175" s="242"/>
      <c r="CE175" s="242"/>
      <c r="CF175" s="242"/>
      <c r="CG175" s="242"/>
      <c r="CH175" s="242"/>
      <c r="CI175" s="242"/>
      <c r="CJ175" s="242"/>
      <c r="CK175" s="242"/>
      <c r="CL175" s="242"/>
      <c r="CM175" s="242"/>
      <c r="CN175" s="242"/>
      <c r="CO175" s="242"/>
      <c r="CP175" s="242"/>
      <c r="CQ175" s="242"/>
      <c r="CR175" s="242"/>
      <c r="CS175" s="242"/>
    </row>
    <row r="176" spans="1:97" s="243" customFormat="1" ht="22.5" customHeight="1" thickTop="1" thickBot="1" x14ac:dyDescent="0.3">
      <c r="A176" s="234">
        <v>113</v>
      </c>
      <c r="B176" s="530"/>
      <c r="C176" s="487"/>
      <c r="D176" s="487"/>
      <c r="E176" s="474"/>
      <c r="F176" s="474"/>
      <c r="G176" s="474"/>
      <c r="H176" s="235"/>
      <c r="I176" s="235"/>
      <c r="J176" s="235"/>
      <c r="K176" s="235"/>
      <c r="L176" s="475"/>
      <c r="M176" s="475"/>
      <c r="N176" s="475"/>
      <c r="O176" s="235"/>
      <c r="P176" s="235"/>
      <c r="Q176" s="235"/>
      <c r="R176" s="235"/>
      <c r="S176" s="235"/>
      <c r="T176" s="235"/>
      <c r="U176" s="238"/>
      <c r="V176" s="238"/>
      <c r="W176" s="238"/>
      <c r="X176" s="238"/>
      <c r="Y176" s="238"/>
      <c r="Z176" s="238"/>
      <c r="AA176" s="475" t="e">
        <f t="shared" si="15"/>
        <v>#DIV/0!</v>
      </c>
      <c r="AB176" s="475">
        <f t="shared" si="16"/>
        <v>0</v>
      </c>
      <c r="AC176" s="475">
        <f t="shared" si="17"/>
        <v>0</v>
      </c>
      <c r="AD176" s="475">
        <f t="shared" si="18"/>
        <v>0</v>
      </c>
      <c r="AE176" s="475">
        <f t="shared" si="19"/>
        <v>0</v>
      </c>
      <c r="AF176" s="475">
        <f t="shared" si="20"/>
        <v>0</v>
      </c>
      <c r="AG176" s="475" t="e">
        <f t="shared" si="21"/>
        <v>#DIV/0!</v>
      </c>
      <c r="AH176" s="447"/>
      <c r="AI176" s="478"/>
      <c r="AJ176" s="447"/>
      <c r="AK176" s="479"/>
      <c r="AL176" s="447"/>
      <c r="AM176" s="447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2"/>
      <c r="BC176" s="242"/>
      <c r="BD176" s="242"/>
      <c r="BE176" s="242"/>
      <c r="BF176" s="242"/>
      <c r="BG176" s="242"/>
      <c r="BH176" s="242"/>
      <c r="BI176" s="242"/>
      <c r="BJ176" s="242"/>
      <c r="BK176" s="242"/>
      <c r="BL176" s="242"/>
      <c r="BM176" s="242"/>
      <c r="BN176" s="242"/>
      <c r="BO176" s="242"/>
      <c r="BP176" s="242"/>
      <c r="BQ176" s="242"/>
      <c r="BR176" s="242"/>
      <c r="BS176" s="242"/>
      <c r="BT176" s="242"/>
      <c r="BU176" s="242"/>
      <c r="BV176" s="242"/>
      <c r="BW176" s="242"/>
      <c r="BX176" s="242"/>
      <c r="BY176" s="242"/>
      <c r="BZ176" s="242"/>
      <c r="CA176" s="242"/>
      <c r="CB176" s="242"/>
      <c r="CC176" s="242"/>
      <c r="CD176" s="242"/>
      <c r="CE176" s="242"/>
      <c r="CF176" s="242"/>
      <c r="CG176" s="242"/>
      <c r="CH176" s="242"/>
      <c r="CI176" s="242"/>
      <c r="CJ176" s="242"/>
      <c r="CK176" s="242"/>
      <c r="CL176" s="242"/>
      <c r="CM176" s="242"/>
      <c r="CN176" s="242"/>
      <c r="CO176" s="242"/>
      <c r="CP176" s="242"/>
      <c r="CQ176" s="242"/>
      <c r="CR176" s="242"/>
      <c r="CS176" s="242"/>
    </row>
    <row r="177" spans="1:97" s="243" customFormat="1" ht="22.5" customHeight="1" thickTop="1" thickBot="1" x14ac:dyDescent="0.3">
      <c r="A177" s="234">
        <v>231</v>
      </c>
      <c r="B177" s="235"/>
      <c r="C177" s="500"/>
      <c r="D177" s="500"/>
      <c r="E177" s="248"/>
      <c r="F177" s="248"/>
      <c r="G177" s="248"/>
      <c r="H177" s="228"/>
      <c r="I177" s="228"/>
      <c r="J177" s="235"/>
      <c r="K177" s="228"/>
      <c r="L177" s="529"/>
      <c r="M177" s="529"/>
      <c r="N177" s="475"/>
      <c r="O177" s="228"/>
      <c r="P177" s="528"/>
      <c r="Q177" s="528"/>
      <c r="R177" s="475"/>
      <c r="S177" s="528"/>
      <c r="T177" s="528"/>
      <c r="U177" s="238"/>
      <c r="V177" s="238"/>
      <c r="W177" s="238"/>
      <c r="X177" s="238"/>
      <c r="Y177" s="238"/>
      <c r="Z177" s="238"/>
      <c r="AA177" s="475" t="e">
        <f t="shared" si="15"/>
        <v>#DIV/0!</v>
      </c>
      <c r="AB177" s="475">
        <f t="shared" si="16"/>
        <v>0</v>
      </c>
      <c r="AC177" s="475">
        <f t="shared" si="17"/>
        <v>0</v>
      </c>
      <c r="AD177" s="475">
        <f t="shared" si="18"/>
        <v>0</v>
      </c>
      <c r="AE177" s="475">
        <f t="shared" si="19"/>
        <v>0</v>
      </c>
      <c r="AF177" s="475">
        <f t="shared" si="20"/>
        <v>0</v>
      </c>
      <c r="AG177" s="475" t="e">
        <f t="shared" si="21"/>
        <v>#DIV/0!</v>
      </c>
      <c r="AH177" s="447"/>
      <c r="AI177" s="447"/>
      <c r="AJ177" s="447"/>
      <c r="AK177" s="447"/>
      <c r="AL177" s="447"/>
      <c r="AM177" s="447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242"/>
      <c r="BD177" s="242"/>
      <c r="BE177" s="242"/>
      <c r="BF177" s="242"/>
      <c r="BG177" s="242"/>
      <c r="BH177" s="242"/>
      <c r="BI177" s="242"/>
      <c r="BJ177" s="242"/>
      <c r="BK177" s="242"/>
      <c r="BL177" s="242"/>
      <c r="BM177" s="242"/>
      <c r="BN177" s="242"/>
      <c r="BO177" s="242"/>
      <c r="BP177" s="242"/>
      <c r="BQ177" s="242"/>
      <c r="BR177" s="242"/>
      <c r="BS177" s="242"/>
      <c r="BT177" s="242"/>
      <c r="BU177" s="242"/>
      <c r="BV177" s="242"/>
      <c r="BW177" s="242"/>
      <c r="BX177" s="242"/>
      <c r="BY177" s="242"/>
      <c r="BZ177" s="242"/>
      <c r="CA177" s="242"/>
      <c r="CB177" s="242"/>
      <c r="CC177" s="242"/>
      <c r="CD177" s="242"/>
      <c r="CE177" s="242"/>
      <c r="CF177" s="242"/>
      <c r="CG177" s="242"/>
      <c r="CH177" s="242"/>
      <c r="CI177" s="242"/>
      <c r="CJ177" s="242"/>
      <c r="CK177" s="242"/>
      <c r="CL177" s="242"/>
      <c r="CM177" s="242"/>
      <c r="CN177" s="242"/>
      <c r="CO177" s="242"/>
      <c r="CP177" s="242"/>
      <c r="CQ177" s="242"/>
      <c r="CR177" s="242"/>
      <c r="CS177" s="242"/>
    </row>
    <row r="178" spans="1:97" s="97" customFormat="1" ht="22.5" customHeight="1" thickTop="1" thickBot="1" x14ac:dyDescent="0.3">
      <c r="A178" s="80">
        <v>24</v>
      </c>
      <c r="B178" s="531"/>
      <c r="C178" s="532"/>
      <c r="D178" s="532"/>
      <c r="E178" s="533"/>
      <c r="F178" s="533"/>
      <c r="G178" s="533"/>
      <c r="H178" s="532"/>
      <c r="I178" s="532"/>
      <c r="J178" s="532"/>
      <c r="K178" s="532"/>
      <c r="L178" s="532"/>
      <c r="M178" s="532"/>
      <c r="N178" s="532"/>
      <c r="O178" s="532"/>
      <c r="P178" s="532"/>
      <c r="Q178" s="532"/>
      <c r="R178" s="532"/>
      <c r="S178" s="532"/>
      <c r="T178" s="532"/>
      <c r="U178" s="534"/>
      <c r="V178" s="534"/>
      <c r="W178" s="534"/>
      <c r="X178" s="534"/>
      <c r="Y178" s="534"/>
      <c r="Z178" s="534"/>
      <c r="AA178" s="532" t="e">
        <f t="shared" si="15"/>
        <v>#DIV/0!</v>
      </c>
      <c r="AB178" s="532">
        <f t="shared" si="16"/>
        <v>0</v>
      </c>
      <c r="AC178" s="532">
        <f t="shared" si="17"/>
        <v>0</v>
      </c>
      <c r="AD178" s="532">
        <f t="shared" si="18"/>
        <v>0</v>
      </c>
      <c r="AE178" s="532">
        <f t="shared" si="19"/>
        <v>0</v>
      </c>
      <c r="AF178" s="532">
        <f t="shared" si="20"/>
        <v>0</v>
      </c>
      <c r="AG178" s="532" t="e">
        <f t="shared" si="21"/>
        <v>#DIV/0!</v>
      </c>
      <c r="AH178" s="535"/>
      <c r="AI178" s="535"/>
      <c r="AJ178" s="536"/>
      <c r="AK178" s="535"/>
      <c r="AL178" s="535"/>
      <c r="AM178" s="535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</row>
    <row r="179" spans="1:97" ht="22.5" customHeight="1" thickTop="1" thickBot="1" x14ac:dyDescent="0.3">
      <c r="A179" s="384">
        <v>253</v>
      </c>
      <c r="B179" s="509"/>
      <c r="C179" s="476"/>
      <c r="D179" s="476"/>
      <c r="E179" s="510"/>
      <c r="F179" s="510"/>
      <c r="G179" s="476"/>
      <c r="H179" s="476"/>
      <c r="I179" s="476"/>
      <c r="J179" s="476"/>
      <c r="K179" s="476"/>
      <c r="L179" s="476"/>
      <c r="M179" s="476"/>
      <c r="N179" s="476"/>
      <c r="O179" s="476"/>
      <c r="P179" s="476"/>
      <c r="Q179" s="476"/>
      <c r="R179" s="476"/>
      <c r="S179" s="476"/>
      <c r="T179" s="476"/>
      <c r="U179" s="239"/>
      <c r="V179" s="239"/>
      <c r="W179" s="239"/>
      <c r="X179" s="239"/>
      <c r="Y179" s="239"/>
      <c r="Z179" s="239"/>
      <c r="AA179" s="476" t="e">
        <f t="shared" si="15"/>
        <v>#DIV/0!</v>
      </c>
      <c r="AB179" s="476">
        <f t="shared" si="16"/>
        <v>0</v>
      </c>
      <c r="AC179" s="476">
        <f t="shared" si="17"/>
        <v>0</v>
      </c>
      <c r="AD179" s="476">
        <f t="shared" si="18"/>
        <v>0</v>
      </c>
      <c r="AE179" s="476">
        <f t="shared" si="19"/>
        <v>0</v>
      </c>
      <c r="AF179" s="476">
        <f t="shared" si="20"/>
        <v>0</v>
      </c>
      <c r="AG179" s="476" t="e">
        <f t="shared" si="21"/>
        <v>#DIV/0!</v>
      </c>
      <c r="AH179" s="317"/>
      <c r="AI179" s="317"/>
      <c r="AJ179" s="317"/>
      <c r="AK179" s="317"/>
      <c r="AL179" s="317"/>
      <c r="AM179" s="317"/>
    </row>
    <row r="180" spans="1:97" s="97" customFormat="1" ht="22.5" customHeight="1" thickTop="1" thickBot="1" x14ac:dyDescent="0.3">
      <c r="A180" s="80">
        <v>236</v>
      </c>
      <c r="B180" s="531"/>
      <c r="C180" s="532"/>
      <c r="D180" s="532"/>
      <c r="E180" s="533"/>
      <c r="F180" s="533"/>
      <c r="G180" s="533"/>
      <c r="H180" s="532"/>
      <c r="I180" s="532"/>
      <c r="J180" s="532"/>
      <c r="K180" s="532"/>
      <c r="L180" s="532"/>
      <c r="M180" s="532"/>
      <c r="N180" s="532"/>
      <c r="O180" s="532"/>
      <c r="P180" s="532"/>
      <c r="Q180" s="532"/>
      <c r="R180" s="532"/>
      <c r="S180" s="532"/>
      <c r="T180" s="532"/>
      <c r="U180" s="534"/>
      <c r="V180" s="534"/>
      <c r="W180" s="534"/>
      <c r="X180" s="534"/>
      <c r="Y180" s="534"/>
      <c r="Z180" s="534"/>
      <c r="AA180" s="532" t="e">
        <f t="shared" si="15"/>
        <v>#DIV/0!</v>
      </c>
      <c r="AB180" s="532">
        <f t="shared" si="16"/>
        <v>0</v>
      </c>
      <c r="AC180" s="532">
        <f t="shared" si="17"/>
        <v>0</v>
      </c>
      <c r="AD180" s="532">
        <f t="shared" si="18"/>
        <v>0</v>
      </c>
      <c r="AE180" s="532">
        <f t="shared" si="19"/>
        <v>0</v>
      </c>
      <c r="AF180" s="532">
        <f t="shared" si="20"/>
        <v>0</v>
      </c>
      <c r="AG180" s="532" t="e">
        <f t="shared" si="21"/>
        <v>#DIV/0!</v>
      </c>
      <c r="AH180" s="535"/>
      <c r="AI180" s="535"/>
      <c r="AJ180" s="535"/>
      <c r="AK180" s="535"/>
      <c r="AL180" s="535"/>
      <c r="AM180" s="535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</row>
    <row r="181" spans="1:97" s="243" customFormat="1" ht="22.5" customHeight="1" thickTop="1" thickBot="1" x14ac:dyDescent="0.3">
      <c r="A181" s="234">
        <v>201</v>
      </c>
      <c r="B181" s="235"/>
      <c r="C181" s="528"/>
      <c r="D181" s="528"/>
      <c r="E181" s="474"/>
      <c r="F181" s="474"/>
      <c r="G181" s="474"/>
      <c r="H181" s="235"/>
      <c r="I181" s="235"/>
      <c r="J181" s="235"/>
      <c r="K181" s="235"/>
      <c r="L181" s="529"/>
      <c r="M181" s="529"/>
      <c r="N181" s="475"/>
      <c r="O181" s="235"/>
      <c r="P181" s="474"/>
      <c r="Q181" s="235"/>
      <c r="R181" s="475"/>
      <c r="S181" s="235"/>
      <c r="T181" s="511"/>
      <c r="U181" s="238"/>
      <c r="V181" s="238"/>
      <c r="W181" s="238"/>
      <c r="X181" s="238"/>
      <c r="Y181" s="238"/>
      <c r="Z181" s="238"/>
      <c r="AA181" s="475" t="e">
        <f t="shared" si="15"/>
        <v>#DIV/0!</v>
      </c>
      <c r="AB181" s="475">
        <f t="shared" si="16"/>
        <v>0</v>
      </c>
      <c r="AC181" s="475">
        <f t="shared" si="17"/>
        <v>0</v>
      </c>
      <c r="AD181" s="475">
        <f t="shared" si="18"/>
        <v>0</v>
      </c>
      <c r="AE181" s="475">
        <f t="shared" si="19"/>
        <v>0</v>
      </c>
      <c r="AF181" s="475">
        <f t="shared" si="20"/>
        <v>0</v>
      </c>
      <c r="AG181" s="475" t="e">
        <f t="shared" si="21"/>
        <v>#DIV/0!</v>
      </c>
      <c r="AH181" s="447"/>
      <c r="AI181" s="478"/>
      <c r="AJ181" s="478"/>
      <c r="AK181" s="479"/>
      <c r="AL181" s="447"/>
      <c r="AM181" s="447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42"/>
      <c r="BG181" s="242"/>
      <c r="BH181" s="242"/>
      <c r="BI181" s="242"/>
      <c r="BJ181" s="242"/>
      <c r="BK181" s="242"/>
      <c r="BL181" s="242"/>
      <c r="BM181" s="242"/>
      <c r="BN181" s="242"/>
      <c r="BO181" s="242"/>
      <c r="BP181" s="242"/>
      <c r="BQ181" s="242"/>
      <c r="BR181" s="242"/>
      <c r="BS181" s="242"/>
      <c r="BT181" s="242"/>
      <c r="BU181" s="242"/>
      <c r="BV181" s="242"/>
      <c r="BW181" s="242"/>
      <c r="BX181" s="242"/>
      <c r="BY181" s="242"/>
      <c r="BZ181" s="242"/>
      <c r="CA181" s="242"/>
      <c r="CB181" s="242"/>
      <c r="CC181" s="242"/>
      <c r="CD181" s="242"/>
      <c r="CE181" s="242"/>
      <c r="CF181" s="242"/>
      <c r="CG181" s="242"/>
      <c r="CH181" s="242"/>
      <c r="CI181" s="242"/>
      <c r="CJ181" s="242"/>
      <c r="CK181" s="242"/>
      <c r="CL181" s="242"/>
      <c r="CM181" s="242"/>
      <c r="CN181" s="242"/>
      <c r="CO181" s="242"/>
      <c r="CP181" s="242"/>
      <c r="CQ181" s="242"/>
      <c r="CR181" s="242"/>
      <c r="CS181" s="242"/>
    </row>
    <row r="182" spans="1:97" s="458" customFormat="1" ht="22.5" customHeight="1" thickTop="1" thickBot="1" x14ac:dyDescent="0.3">
      <c r="A182" s="456">
        <v>15</v>
      </c>
      <c r="B182" s="103"/>
      <c r="C182" s="107"/>
      <c r="D182" s="107"/>
      <c r="E182" s="197"/>
      <c r="F182" s="19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8"/>
      <c r="V182" s="537"/>
      <c r="W182" s="108"/>
      <c r="X182" s="108"/>
      <c r="Y182" s="108"/>
      <c r="Z182" s="108"/>
      <c r="AA182" s="107" t="e">
        <f t="shared" si="15"/>
        <v>#DIV/0!</v>
      </c>
      <c r="AB182" s="107">
        <f t="shared" si="16"/>
        <v>0</v>
      </c>
      <c r="AC182" s="107">
        <f t="shared" si="17"/>
        <v>0</v>
      </c>
      <c r="AD182" s="107">
        <f t="shared" si="18"/>
        <v>0</v>
      </c>
      <c r="AE182" s="107">
        <f t="shared" si="19"/>
        <v>0</v>
      </c>
      <c r="AF182" s="107">
        <f t="shared" si="20"/>
        <v>0</v>
      </c>
      <c r="AG182" s="107" t="e">
        <f t="shared" si="21"/>
        <v>#DIV/0!</v>
      </c>
      <c r="AH182" s="109"/>
      <c r="AI182" s="480"/>
      <c r="AJ182" s="480"/>
      <c r="AK182" s="538"/>
      <c r="AL182" s="109"/>
      <c r="AM182" s="10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</row>
    <row r="183" spans="1:97" s="458" customFormat="1" ht="22.5" customHeight="1" thickTop="1" thickBot="1" x14ac:dyDescent="0.3">
      <c r="A183" s="456">
        <v>34</v>
      </c>
      <c r="B183" s="103"/>
      <c r="C183" s="107"/>
      <c r="D183" s="107"/>
      <c r="E183" s="197"/>
      <c r="F183" s="19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539"/>
      <c r="V183" s="540"/>
      <c r="W183" s="541"/>
      <c r="X183" s="108"/>
      <c r="Y183" s="108"/>
      <c r="Z183" s="108"/>
      <c r="AA183" s="107" t="e">
        <f t="shared" si="15"/>
        <v>#DIV/0!</v>
      </c>
      <c r="AB183" s="107">
        <f t="shared" si="16"/>
        <v>0</v>
      </c>
      <c r="AC183" s="107">
        <f t="shared" si="17"/>
        <v>0</v>
      </c>
      <c r="AD183" s="107">
        <f t="shared" si="18"/>
        <v>0</v>
      </c>
      <c r="AE183" s="107">
        <f t="shared" si="19"/>
        <v>0</v>
      </c>
      <c r="AF183" s="107">
        <f t="shared" si="20"/>
        <v>0</v>
      </c>
      <c r="AG183" s="107" t="e">
        <f t="shared" si="21"/>
        <v>#DIV/0!</v>
      </c>
      <c r="AH183" s="109"/>
      <c r="AI183" s="480"/>
      <c r="AJ183" s="480"/>
      <c r="AK183" s="538"/>
      <c r="AL183" s="109"/>
      <c r="AM183" s="10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</row>
    <row r="184" spans="1:97" s="97" customFormat="1" ht="22.5" customHeight="1" thickTop="1" thickBot="1" x14ac:dyDescent="0.3">
      <c r="A184" s="80">
        <v>252</v>
      </c>
      <c r="B184" s="531"/>
      <c r="C184" s="532"/>
      <c r="D184" s="532"/>
      <c r="E184" s="533"/>
      <c r="F184" s="533"/>
      <c r="G184" s="533"/>
      <c r="H184" s="532"/>
      <c r="I184" s="532"/>
      <c r="J184" s="532"/>
      <c r="K184" s="532"/>
      <c r="L184" s="532"/>
      <c r="M184" s="532"/>
      <c r="N184" s="532"/>
      <c r="O184" s="532"/>
      <c r="P184" s="532"/>
      <c r="Q184" s="532"/>
      <c r="R184" s="532"/>
      <c r="S184" s="532"/>
      <c r="T184" s="532"/>
      <c r="U184" s="534"/>
      <c r="V184" s="542"/>
      <c r="W184" s="534"/>
      <c r="X184" s="534"/>
      <c r="Y184" s="534"/>
      <c r="Z184" s="534"/>
      <c r="AA184" s="532" t="e">
        <f t="shared" si="15"/>
        <v>#DIV/0!</v>
      </c>
      <c r="AB184" s="532">
        <f t="shared" si="16"/>
        <v>0</v>
      </c>
      <c r="AC184" s="532">
        <f t="shared" si="17"/>
        <v>0</v>
      </c>
      <c r="AD184" s="532">
        <f t="shared" si="18"/>
        <v>0</v>
      </c>
      <c r="AE184" s="532">
        <f t="shared" si="19"/>
        <v>0</v>
      </c>
      <c r="AF184" s="532">
        <f t="shared" si="20"/>
        <v>0</v>
      </c>
      <c r="AG184" s="532" t="e">
        <f t="shared" si="21"/>
        <v>#DIV/0!</v>
      </c>
      <c r="AH184" s="535"/>
      <c r="AI184" s="535"/>
      <c r="AJ184" s="535"/>
      <c r="AK184" s="535"/>
      <c r="AL184" s="535"/>
      <c r="AM184" s="535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</row>
    <row r="185" spans="1:97" s="243" customFormat="1" ht="22.5" customHeight="1" thickTop="1" thickBot="1" x14ac:dyDescent="0.3">
      <c r="A185" s="234">
        <v>248</v>
      </c>
      <c r="B185" s="235"/>
      <c r="C185" s="528"/>
      <c r="D185" s="528"/>
      <c r="E185" s="474"/>
      <c r="F185" s="474"/>
      <c r="G185" s="474"/>
      <c r="H185" s="235"/>
      <c r="I185" s="235"/>
      <c r="J185" s="235"/>
      <c r="K185" s="235"/>
      <c r="L185" s="529"/>
      <c r="M185" s="529"/>
      <c r="N185" s="475"/>
      <c r="O185" s="235"/>
      <c r="P185" s="235"/>
      <c r="Q185" s="235"/>
      <c r="R185" s="475"/>
      <c r="S185" s="235"/>
      <c r="T185" s="235"/>
      <c r="U185" s="543"/>
      <c r="V185" s="238"/>
      <c r="W185" s="238"/>
      <c r="X185" s="238"/>
      <c r="Y185" s="238"/>
      <c r="Z185" s="238"/>
      <c r="AA185" s="475" t="e">
        <f t="shared" si="15"/>
        <v>#DIV/0!</v>
      </c>
      <c r="AB185" s="475">
        <f t="shared" si="16"/>
        <v>0</v>
      </c>
      <c r="AC185" s="475">
        <f t="shared" si="17"/>
        <v>0</v>
      </c>
      <c r="AD185" s="475">
        <f t="shared" si="18"/>
        <v>0</v>
      </c>
      <c r="AE185" s="475">
        <f t="shared" si="19"/>
        <v>0</v>
      </c>
      <c r="AF185" s="475">
        <f t="shared" si="20"/>
        <v>0</v>
      </c>
      <c r="AG185" s="475" t="e">
        <f t="shared" si="21"/>
        <v>#DIV/0!</v>
      </c>
      <c r="AH185" s="447"/>
      <c r="AI185" s="447"/>
      <c r="AJ185" s="447"/>
      <c r="AK185" s="447"/>
      <c r="AL185" s="447"/>
      <c r="AM185" s="447"/>
      <c r="AN185" s="242"/>
      <c r="AO185" s="242"/>
      <c r="AP185" s="242"/>
      <c r="AQ185" s="242"/>
      <c r="AR185" s="242"/>
      <c r="AS185" s="242"/>
      <c r="AT185" s="242"/>
      <c r="AU185" s="242"/>
      <c r="AV185" s="242"/>
      <c r="AW185" s="242"/>
      <c r="AX185" s="242"/>
      <c r="AY185" s="242"/>
      <c r="AZ185" s="242"/>
      <c r="BA185" s="242"/>
      <c r="BB185" s="242"/>
      <c r="BC185" s="242"/>
      <c r="BD185" s="242"/>
      <c r="BE185" s="242"/>
      <c r="BF185" s="242"/>
      <c r="BG185" s="242"/>
      <c r="BH185" s="242"/>
      <c r="BI185" s="242"/>
      <c r="BJ185" s="242"/>
      <c r="BK185" s="242"/>
      <c r="BL185" s="242"/>
      <c r="BM185" s="242"/>
      <c r="BN185" s="242"/>
      <c r="BO185" s="242"/>
      <c r="BP185" s="242"/>
      <c r="BQ185" s="242"/>
      <c r="BR185" s="242"/>
      <c r="BS185" s="242"/>
      <c r="BT185" s="242"/>
      <c r="BU185" s="242"/>
      <c r="BV185" s="242"/>
      <c r="BW185" s="242"/>
      <c r="BX185" s="242"/>
      <c r="BY185" s="242"/>
      <c r="BZ185" s="242"/>
      <c r="CA185" s="242"/>
      <c r="CB185" s="242"/>
      <c r="CC185" s="242"/>
      <c r="CD185" s="242"/>
      <c r="CE185" s="242"/>
      <c r="CF185" s="242"/>
      <c r="CG185" s="242"/>
      <c r="CH185" s="242"/>
      <c r="CI185" s="242"/>
      <c r="CJ185" s="242"/>
      <c r="CK185" s="242"/>
      <c r="CL185" s="242"/>
      <c r="CM185" s="242"/>
      <c r="CN185" s="242"/>
      <c r="CO185" s="242"/>
      <c r="CP185" s="242"/>
      <c r="CQ185" s="242"/>
      <c r="CR185" s="242"/>
      <c r="CS185" s="242"/>
    </row>
    <row r="186" spans="1:97" s="243" customFormat="1" ht="22.5" customHeight="1" thickTop="1" thickBot="1" x14ac:dyDescent="0.3">
      <c r="A186" s="234">
        <v>257</v>
      </c>
      <c r="B186" s="235"/>
      <c r="C186" s="487"/>
      <c r="D186" s="487"/>
      <c r="E186" s="474"/>
      <c r="F186" s="474"/>
      <c r="G186" s="474"/>
      <c r="H186" s="235"/>
      <c r="I186" s="235"/>
      <c r="J186" s="474"/>
      <c r="K186" s="511"/>
      <c r="L186" s="475"/>
      <c r="M186" s="475"/>
      <c r="N186" s="475"/>
      <c r="O186" s="235"/>
      <c r="P186" s="235"/>
      <c r="Q186" s="235"/>
      <c r="R186" s="235"/>
      <c r="S186" s="235"/>
      <c r="T186" s="529"/>
      <c r="U186" s="543"/>
      <c r="V186" s="238"/>
      <c r="W186" s="238"/>
      <c r="X186" s="238"/>
      <c r="Y186" s="238"/>
      <c r="Z186" s="238"/>
      <c r="AA186" s="475" t="e">
        <f t="shared" si="15"/>
        <v>#DIV/0!</v>
      </c>
      <c r="AB186" s="475">
        <f t="shared" si="16"/>
        <v>0</v>
      </c>
      <c r="AC186" s="475">
        <f t="shared" si="17"/>
        <v>0</v>
      </c>
      <c r="AD186" s="475">
        <f t="shared" si="18"/>
        <v>0</v>
      </c>
      <c r="AE186" s="475">
        <f t="shared" si="19"/>
        <v>0</v>
      </c>
      <c r="AF186" s="475">
        <f t="shared" si="20"/>
        <v>0</v>
      </c>
      <c r="AG186" s="475" t="e">
        <f t="shared" si="21"/>
        <v>#DIV/0!</v>
      </c>
      <c r="AH186" s="447"/>
      <c r="AI186" s="447"/>
      <c r="AJ186" s="447"/>
      <c r="AK186" s="447"/>
      <c r="AL186" s="447"/>
      <c r="AM186" s="447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2"/>
      <c r="BH186" s="242"/>
      <c r="BI186" s="242"/>
      <c r="BJ186" s="242"/>
      <c r="BK186" s="242"/>
      <c r="BL186" s="242"/>
      <c r="BM186" s="242"/>
      <c r="BN186" s="242"/>
      <c r="BO186" s="242"/>
      <c r="BP186" s="242"/>
      <c r="BQ186" s="242"/>
      <c r="BR186" s="242"/>
      <c r="BS186" s="242"/>
      <c r="BT186" s="242"/>
      <c r="BU186" s="242"/>
      <c r="BV186" s="242"/>
      <c r="BW186" s="242"/>
      <c r="BX186" s="242"/>
      <c r="BY186" s="242"/>
      <c r="BZ186" s="242"/>
      <c r="CA186" s="242"/>
      <c r="CB186" s="242"/>
      <c r="CC186" s="242"/>
      <c r="CD186" s="242"/>
      <c r="CE186" s="242"/>
      <c r="CF186" s="242"/>
      <c r="CG186" s="242"/>
      <c r="CH186" s="242"/>
      <c r="CI186" s="242"/>
      <c r="CJ186" s="242"/>
      <c r="CK186" s="242"/>
      <c r="CL186" s="242"/>
      <c r="CM186" s="242"/>
      <c r="CN186" s="242"/>
      <c r="CO186" s="242"/>
      <c r="CP186" s="242"/>
      <c r="CQ186" s="242"/>
      <c r="CR186" s="242"/>
      <c r="CS186" s="242"/>
    </row>
    <row r="187" spans="1:97" s="243" customFormat="1" ht="22.5" customHeight="1" thickTop="1" thickBot="1" x14ac:dyDescent="0.3">
      <c r="A187" s="234">
        <v>153</v>
      </c>
      <c r="B187" s="235"/>
      <c r="C187" s="528"/>
      <c r="D187" s="528"/>
      <c r="E187" s="474"/>
      <c r="F187" s="474"/>
      <c r="G187" s="474"/>
      <c r="H187" s="235"/>
      <c r="I187" s="235"/>
      <c r="J187" s="235"/>
      <c r="K187" s="235"/>
      <c r="L187" s="529"/>
      <c r="M187" s="529"/>
      <c r="N187" s="475"/>
      <c r="O187" s="235"/>
      <c r="P187" s="235"/>
      <c r="Q187" s="235"/>
      <c r="R187" s="475"/>
      <c r="S187" s="235"/>
      <c r="T187" s="235"/>
      <c r="U187" s="544"/>
      <c r="V187" s="545"/>
      <c r="W187" s="545"/>
      <c r="X187" s="545"/>
      <c r="Y187" s="545"/>
      <c r="Z187" s="238"/>
      <c r="AA187" s="475" t="e">
        <f t="shared" si="15"/>
        <v>#DIV/0!</v>
      </c>
      <c r="AB187" s="475">
        <f t="shared" si="16"/>
        <v>0</v>
      </c>
      <c r="AC187" s="475">
        <f t="shared" si="17"/>
        <v>0</v>
      </c>
      <c r="AD187" s="475">
        <f t="shared" si="18"/>
        <v>0</v>
      </c>
      <c r="AE187" s="475">
        <f t="shared" si="19"/>
        <v>0</v>
      </c>
      <c r="AF187" s="475">
        <f t="shared" si="20"/>
        <v>0</v>
      </c>
      <c r="AG187" s="475" t="e">
        <f t="shared" si="21"/>
        <v>#DIV/0!</v>
      </c>
      <c r="AH187" s="447"/>
      <c r="AI187" s="478"/>
      <c r="AJ187" s="478"/>
      <c r="AK187" s="479"/>
      <c r="AL187" s="447"/>
      <c r="AM187" s="447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2"/>
      <c r="CC187" s="242"/>
      <c r="CD187" s="242"/>
      <c r="CE187" s="242"/>
      <c r="CF187" s="242"/>
      <c r="CG187" s="242"/>
      <c r="CH187" s="242"/>
      <c r="CI187" s="242"/>
      <c r="CJ187" s="242"/>
      <c r="CK187" s="242"/>
      <c r="CL187" s="242"/>
      <c r="CM187" s="242"/>
      <c r="CN187" s="242"/>
      <c r="CO187" s="242"/>
      <c r="CP187" s="242"/>
      <c r="CQ187" s="242"/>
      <c r="CR187" s="242"/>
      <c r="CS187" s="242"/>
    </row>
    <row r="188" spans="1:97" s="97" customFormat="1" ht="22.5" customHeight="1" thickTop="1" thickBot="1" x14ac:dyDescent="0.3">
      <c r="A188" s="80">
        <v>179</v>
      </c>
      <c r="B188" s="531"/>
      <c r="C188" s="546"/>
      <c r="D188" s="546"/>
      <c r="E188" s="533"/>
      <c r="F188" s="533"/>
      <c r="G188" s="533"/>
      <c r="H188" s="532"/>
      <c r="I188" s="532"/>
      <c r="J188" s="532"/>
      <c r="K188" s="532"/>
      <c r="L188" s="532"/>
      <c r="M188" s="532"/>
      <c r="N188" s="532"/>
      <c r="O188" s="532"/>
      <c r="P188" s="532"/>
      <c r="Q188" s="532"/>
      <c r="R188" s="532"/>
      <c r="S188" s="532"/>
      <c r="T188" s="532"/>
      <c r="U188" s="547"/>
      <c r="V188" s="534"/>
      <c r="W188" s="534"/>
      <c r="X188" s="534"/>
      <c r="Y188" s="534"/>
      <c r="Z188" s="534"/>
      <c r="AA188" s="532" t="e">
        <f t="shared" si="15"/>
        <v>#DIV/0!</v>
      </c>
      <c r="AB188" s="532">
        <f t="shared" si="16"/>
        <v>0</v>
      </c>
      <c r="AC188" s="532">
        <f t="shared" si="17"/>
        <v>0</v>
      </c>
      <c r="AD188" s="532">
        <f t="shared" si="18"/>
        <v>0</v>
      </c>
      <c r="AE188" s="532">
        <f t="shared" si="19"/>
        <v>0</v>
      </c>
      <c r="AF188" s="532">
        <f t="shared" si="20"/>
        <v>0</v>
      </c>
      <c r="AG188" s="532" t="e">
        <f t="shared" si="21"/>
        <v>#DIV/0!</v>
      </c>
      <c r="AH188" s="535"/>
      <c r="AI188" s="535"/>
      <c r="AJ188" s="536"/>
      <c r="AK188" s="535"/>
      <c r="AL188" s="535"/>
      <c r="AM188" s="535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</row>
    <row r="189" spans="1:97" s="97" customFormat="1" ht="22.5" customHeight="1" thickTop="1" thickBot="1" x14ac:dyDescent="0.3">
      <c r="A189" s="80">
        <v>66</v>
      </c>
      <c r="B189" s="531"/>
      <c r="C189" s="532"/>
      <c r="D189" s="532"/>
      <c r="E189" s="533"/>
      <c r="F189" s="533"/>
      <c r="G189" s="533"/>
      <c r="H189" s="532"/>
      <c r="I189" s="532"/>
      <c r="J189" s="532"/>
      <c r="K189" s="532"/>
      <c r="L189" s="532"/>
      <c r="M189" s="532"/>
      <c r="N189" s="532"/>
      <c r="O189" s="532"/>
      <c r="P189" s="532"/>
      <c r="Q189" s="532"/>
      <c r="R189" s="532"/>
      <c r="S189" s="532"/>
      <c r="T189" s="532"/>
      <c r="U189" s="547"/>
      <c r="V189" s="534"/>
      <c r="W189" s="534"/>
      <c r="X189" s="534"/>
      <c r="Y189" s="534"/>
      <c r="Z189" s="534"/>
      <c r="AA189" s="532" t="e">
        <f t="shared" si="15"/>
        <v>#DIV/0!</v>
      </c>
      <c r="AB189" s="532">
        <f t="shared" si="16"/>
        <v>0</v>
      </c>
      <c r="AC189" s="532">
        <f t="shared" si="17"/>
        <v>0</v>
      </c>
      <c r="AD189" s="532">
        <f t="shared" si="18"/>
        <v>0</v>
      </c>
      <c r="AE189" s="532">
        <f t="shared" si="19"/>
        <v>0</v>
      </c>
      <c r="AF189" s="532">
        <f t="shared" si="20"/>
        <v>0</v>
      </c>
      <c r="AG189" s="532" t="e">
        <f t="shared" si="21"/>
        <v>#DIV/0!</v>
      </c>
      <c r="AH189" s="535"/>
      <c r="AI189" s="536"/>
      <c r="AJ189" s="536"/>
      <c r="AK189" s="548"/>
      <c r="AL189" s="535"/>
      <c r="AM189" s="535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</row>
    <row r="190" spans="1:97" s="243" customFormat="1" ht="22.5" customHeight="1" thickTop="1" thickBot="1" x14ac:dyDescent="0.3">
      <c r="A190" s="234">
        <v>106</v>
      </c>
      <c r="B190" s="235"/>
      <c r="C190" s="528"/>
      <c r="D190" s="528"/>
      <c r="E190" s="474"/>
      <c r="F190" s="474"/>
      <c r="G190" s="474"/>
      <c r="H190" s="235"/>
      <c r="I190" s="235"/>
      <c r="J190" s="235"/>
      <c r="K190" s="235"/>
      <c r="L190" s="529"/>
      <c r="M190" s="529"/>
      <c r="N190" s="475"/>
      <c r="O190" s="235"/>
      <c r="P190" s="235"/>
      <c r="Q190" s="235"/>
      <c r="R190" s="475"/>
      <c r="S190" s="235"/>
      <c r="T190" s="235"/>
      <c r="U190" s="543"/>
      <c r="V190" s="238"/>
      <c r="W190" s="238"/>
      <c r="X190" s="238"/>
      <c r="Y190" s="238"/>
      <c r="Z190" s="238"/>
      <c r="AA190" s="475" t="e">
        <f t="shared" si="15"/>
        <v>#DIV/0!</v>
      </c>
      <c r="AB190" s="475">
        <f t="shared" si="16"/>
        <v>0</v>
      </c>
      <c r="AC190" s="475">
        <f t="shared" si="17"/>
        <v>0</v>
      </c>
      <c r="AD190" s="475">
        <f t="shared" si="18"/>
        <v>0</v>
      </c>
      <c r="AE190" s="475">
        <f t="shared" si="19"/>
        <v>0</v>
      </c>
      <c r="AF190" s="475">
        <f t="shared" si="20"/>
        <v>0</v>
      </c>
      <c r="AG190" s="475" t="e">
        <f t="shared" si="21"/>
        <v>#DIV/0!</v>
      </c>
      <c r="AH190" s="447"/>
      <c r="AI190" s="478"/>
      <c r="AJ190" s="478"/>
      <c r="AK190" s="479"/>
      <c r="AL190" s="447"/>
      <c r="AM190" s="447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  <c r="BA190" s="242"/>
      <c r="BB190" s="242"/>
      <c r="BC190" s="242"/>
      <c r="BD190" s="242"/>
      <c r="BE190" s="242"/>
      <c r="BF190" s="242"/>
      <c r="BG190" s="242"/>
      <c r="BH190" s="242"/>
      <c r="BI190" s="242"/>
      <c r="BJ190" s="242"/>
      <c r="BK190" s="242"/>
      <c r="BL190" s="242"/>
      <c r="BM190" s="242"/>
      <c r="BN190" s="242"/>
      <c r="BO190" s="242"/>
      <c r="BP190" s="242"/>
      <c r="BQ190" s="242"/>
      <c r="BR190" s="242"/>
      <c r="BS190" s="242"/>
      <c r="BT190" s="242"/>
      <c r="BU190" s="242"/>
      <c r="BV190" s="242"/>
      <c r="BW190" s="242"/>
      <c r="BX190" s="242"/>
      <c r="BY190" s="242"/>
      <c r="BZ190" s="242"/>
      <c r="CA190" s="242"/>
      <c r="CB190" s="242"/>
      <c r="CC190" s="242"/>
      <c r="CD190" s="242"/>
      <c r="CE190" s="242"/>
      <c r="CF190" s="242"/>
      <c r="CG190" s="242"/>
      <c r="CH190" s="242"/>
      <c r="CI190" s="242"/>
      <c r="CJ190" s="242"/>
      <c r="CK190" s="242"/>
      <c r="CL190" s="242"/>
      <c r="CM190" s="242"/>
      <c r="CN190" s="242"/>
      <c r="CO190" s="242"/>
      <c r="CP190" s="242"/>
      <c r="CQ190" s="242"/>
      <c r="CR190" s="242"/>
      <c r="CS190" s="242"/>
    </row>
    <row r="191" spans="1:97" s="458" customFormat="1" ht="22.5" customHeight="1" thickTop="1" thickBot="1" x14ac:dyDescent="0.3">
      <c r="A191" s="456">
        <v>240</v>
      </c>
      <c r="B191" s="521"/>
      <c r="C191" s="522"/>
      <c r="D191" s="522"/>
      <c r="E191" s="523"/>
      <c r="F191" s="523"/>
      <c r="G191" s="522"/>
      <c r="H191" s="522"/>
      <c r="I191" s="522"/>
      <c r="J191" s="522"/>
      <c r="K191" s="522"/>
      <c r="L191" s="522"/>
      <c r="M191" s="522"/>
      <c r="N191" s="522"/>
      <c r="O191" s="522"/>
      <c r="P191" s="522"/>
      <c r="Q191" s="522"/>
      <c r="R191" s="522"/>
      <c r="S191" s="522"/>
      <c r="T191" s="522"/>
      <c r="U191" s="549"/>
      <c r="V191" s="524"/>
      <c r="W191" s="524"/>
      <c r="X191" s="524"/>
      <c r="Y191" s="524"/>
      <c r="Z191" s="524"/>
      <c r="AA191" s="522" t="e">
        <f t="shared" si="15"/>
        <v>#DIV/0!</v>
      </c>
      <c r="AB191" s="522">
        <f t="shared" si="16"/>
        <v>0</v>
      </c>
      <c r="AC191" s="522">
        <f t="shared" si="17"/>
        <v>0</v>
      </c>
      <c r="AD191" s="522">
        <f t="shared" si="18"/>
        <v>0</v>
      </c>
      <c r="AE191" s="522">
        <f t="shared" si="19"/>
        <v>0</v>
      </c>
      <c r="AF191" s="522">
        <f t="shared" si="20"/>
        <v>0</v>
      </c>
      <c r="AG191" s="522" t="e">
        <f t="shared" si="21"/>
        <v>#DIV/0!</v>
      </c>
      <c r="AH191" s="525"/>
      <c r="AI191" s="525"/>
      <c r="AJ191" s="525"/>
      <c r="AK191" s="525"/>
      <c r="AL191" s="525"/>
      <c r="AM191" s="525"/>
      <c r="AN191" s="526"/>
      <c r="AO191" s="526"/>
      <c r="AP191" s="526"/>
      <c r="AQ191" s="526"/>
      <c r="AR191" s="526"/>
      <c r="AS191" s="526"/>
      <c r="AT191" s="526"/>
      <c r="AU191" s="526"/>
      <c r="AV191" s="526"/>
      <c r="AW191" s="526"/>
      <c r="AX191" s="526"/>
      <c r="AY191" s="526"/>
      <c r="AZ191" s="526"/>
      <c r="BA191" s="526"/>
      <c r="BB191" s="526"/>
      <c r="BC191" s="526"/>
      <c r="BD191" s="526"/>
      <c r="BE191" s="526"/>
      <c r="BF191" s="526"/>
      <c r="BG191" s="526"/>
      <c r="BH191" s="526"/>
      <c r="BI191" s="526"/>
      <c r="BJ191" s="526"/>
      <c r="BK191" s="526"/>
      <c r="BL191" s="526"/>
      <c r="BM191" s="526"/>
      <c r="BN191" s="526"/>
      <c r="BO191" s="526"/>
      <c r="BP191" s="526"/>
      <c r="BQ191" s="526"/>
      <c r="BR191" s="526"/>
      <c r="BS191" s="526"/>
      <c r="BT191" s="526"/>
      <c r="BU191" s="526"/>
      <c r="BV191" s="526"/>
      <c r="BW191" s="526"/>
      <c r="BX191" s="526"/>
      <c r="BY191" s="526"/>
      <c r="BZ191" s="526"/>
      <c r="CA191" s="526"/>
      <c r="CB191" s="526"/>
      <c r="CC191" s="526"/>
      <c r="CD191" s="526"/>
      <c r="CE191" s="526"/>
      <c r="CF191" s="526"/>
      <c r="CG191" s="526"/>
      <c r="CH191" s="526"/>
      <c r="CI191" s="526"/>
      <c r="CJ191" s="526"/>
      <c r="CK191" s="526"/>
      <c r="CL191" s="526"/>
      <c r="CM191" s="526"/>
      <c r="CN191" s="526"/>
      <c r="CO191" s="526"/>
      <c r="CP191" s="526"/>
      <c r="CQ191" s="526"/>
      <c r="CR191" s="526"/>
      <c r="CS191" s="526"/>
    </row>
    <row r="192" spans="1:97" s="458" customFormat="1" ht="22.5" customHeight="1" thickTop="1" thickBot="1" x14ac:dyDescent="0.3">
      <c r="A192" s="456">
        <v>234</v>
      </c>
      <c r="B192" s="550"/>
      <c r="C192" s="551"/>
      <c r="D192" s="551"/>
      <c r="E192" s="552"/>
      <c r="F192" s="552"/>
      <c r="G192" s="552"/>
      <c r="H192" s="550"/>
      <c r="I192" s="550"/>
      <c r="J192" s="552"/>
      <c r="K192" s="553"/>
      <c r="L192" s="521"/>
      <c r="M192" s="521"/>
      <c r="N192" s="522"/>
      <c r="O192" s="550"/>
      <c r="P192" s="550"/>
      <c r="Q192" s="550"/>
      <c r="R192" s="522"/>
      <c r="S192" s="550"/>
      <c r="T192" s="550"/>
      <c r="U192" s="549"/>
      <c r="V192" s="524"/>
      <c r="W192" s="524"/>
      <c r="X192" s="524"/>
      <c r="Y192" s="524"/>
      <c r="Z192" s="524"/>
      <c r="AA192" s="522" t="e">
        <f t="shared" si="15"/>
        <v>#DIV/0!</v>
      </c>
      <c r="AB192" s="522">
        <f t="shared" si="16"/>
        <v>0</v>
      </c>
      <c r="AC192" s="522">
        <f t="shared" si="17"/>
        <v>0</v>
      </c>
      <c r="AD192" s="522">
        <f t="shared" si="18"/>
        <v>0</v>
      </c>
      <c r="AE192" s="522">
        <f t="shared" si="19"/>
        <v>0</v>
      </c>
      <c r="AF192" s="522">
        <f t="shared" si="20"/>
        <v>0</v>
      </c>
      <c r="AG192" s="522" t="e">
        <f t="shared" si="21"/>
        <v>#DIV/0!</v>
      </c>
      <c r="AH192" s="525"/>
      <c r="AI192" s="525"/>
      <c r="AJ192" s="525"/>
      <c r="AK192" s="525"/>
      <c r="AL192" s="525"/>
      <c r="AM192" s="525"/>
      <c r="AN192" s="526"/>
      <c r="AO192" s="526"/>
      <c r="AP192" s="526"/>
      <c r="AQ192" s="526"/>
      <c r="AR192" s="526"/>
      <c r="AS192" s="526"/>
      <c r="AT192" s="526"/>
      <c r="AU192" s="526"/>
      <c r="AV192" s="526"/>
      <c r="AW192" s="526"/>
      <c r="AX192" s="526"/>
      <c r="AY192" s="526"/>
      <c r="AZ192" s="526"/>
      <c r="BA192" s="526"/>
      <c r="BB192" s="526"/>
      <c r="BC192" s="526"/>
      <c r="BD192" s="526"/>
      <c r="BE192" s="526"/>
      <c r="BF192" s="526"/>
      <c r="BG192" s="526"/>
      <c r="BH192" s="526"/>
      <c r="BI192" s="526"/>
      <c r="BJ192" s="526"/>
      <c r="BK192" s="526"/>
      <c r="BL192" s="526"/>
      <c r="BM192" s="526"/>
      <c r="BN192" s="526"/>
      <c r="BO192" s="526"/>
      <c r="BP192" s="526"/>
      <c r="BQ192" s="526"/>
      <c r="BR192" s="526"/>
      <c r="BS192" s="526"/>
      <c r="BT192" s="526"/>
      <c r="BU192" s="526"/>
      <c r="BV192" s="526"/>
      <c r="BW192" s="526"/>
      <c r="BX192" s="526"/>
      <c r="BY192" s="526"/>
      <c r="BZ192" s="526"/>
      <c r="CA192" s="526"/>
      <c r="CB192" s="526"/>
      <c r="CC192" s="526"/>
      <c r="CD192" s="526"/>
      <c r="CE192" s="526"/>
      <c r="CF192" s="526"/>
      <c r="CG192" s="526"/>
      <c r="CH192" s="526"/>
      <c r="CI192" s="526"/>
      <c r="CJ192" s="526"/>
      <c r="CK192" s="526"/>
      <c r="CL192" s="526"/>
      <c r="CM192" s="526"/>
      <c r="CN192" s="526"/>
      <c r="CO192" s="526"/>
      <c r="CP192" s="526"/>
      <c r="CQ192" s="526"/>
      <c r="CR192" s="526"/>
      <c r="CS192" s="526"/>
    </row>
    <row r="193" spans="1:97" s="458" customFormat="1" ht="22.5" customHeight="1" thickTop="1" thickBot="1" x14ac:dyDescent="0.3">
      <c r="A193" s="456">
        <v>60</v>
      </c>
      <c r="B193" s="550"/>
      <c r="C193" s="551"/>
      <c r="D193" s="551"/>
      <c r="E193" s="552"/>
      <c r="F193" s="552"/>
      <c r="G193" s="552"/>
      <c r="H193" s="550"/>
      <c r="I193" s="550"/>
      <c r="J193" s="550"/>
      <c r="K193" s="550"/>
      <c r="L193" s="521"/>
      <c r="M193" s="521"/>
      <c r="N193" s="522"/>
      <c r="O193" s="550"/>
      <c r="P193" s="523"/>
      <c r="Q193" s="550"/>
      <c r="R193" s="522"/>
      <c r="S193" s="550"/>
      <c r="T193" s="550"/>
      <c r="U193" s="549"/>
      <c r="V193" s="524"/>
      <c r="W193" s="524"/>
      <c r="X193" s="524"/>
      <c r="Y193" s="524"/>
      <c r="Z193" s="524"/>
      <c r="AA193" s="522" t="e">
        <f t="shared" si="15"/>
        <v>#DIV/0!</v>
      </c>
      <c r="AB193" s="522">
        <f t="shared" si="16"/>
        <v>0</v>
      </c>
      <c r="AC193" s="522">
        <f t="shared" si="17"/>
        <v>0</v>
      </c>
      <c r="AD193" s="522">
        <f t="shared" si="18"/>
        <v>0</v>
      </c>
      <c r="AE193" s="522">
        <f t="shared" si="19"/>
        <v>0</v>
      </c>
      <c r="AF193" s="522">
        <f t="shared" si="20"/>
        <v>0</v>
      </c>
      <c r="AG193" s="522" t="e">
        <f t="shared" si="21"/>
        <v>#DIV/0!</v>
      </c>
      <c r="AH193" s="525"/>
      <c r="AI193" s="554"/>
      <c r="AJ193" s="554"/>
      <c r="AK193" s="555"/>
      <c r="AL193" s="525"/>
      <c r="AM193" s="525"/>
      <c r="AN193" s="526"/>
      <c r="AO193" s="526"/>
      <c r="AP193" s="526"/>
      <c r="AQ193" s="526"/>
      <c r="AR193" s="526"/>
      <c r="AS193" s="526"/>
      <c r="AT193" s="526"/>
      <c r="AU193" s="526"/>
      <c r="AV193" s="526"/>
      <c r="AW193" s="526"/>
      <c r="AX193" s="526"/>
      <c r="AY193" s="526"/>
      <c r="AZ193" s="526"/>
      <c r="BA193" s="526"/>
      <c r="BB193" s="526"/>
      <c r="BC193" s="526"/>
      <c r="BD193" s="526"/>
      <c r="BE193" s="526"/>
      <c r="BF193" s="526"/>
      <c r="BG193" s="526"/>
      <c r="BH193" s="526"/>
      <c r="BI193" s="526"/>
      <c r="BJ193" s="526"/>
      <c r="BK193" s="526"/>
      <c r="BL193" s="526"/>
      <c r="BM193" s="526"/>
      <c r="BN193" s="526"/>
      <c r="BO193" s="526"/>
      <c r="BP193" s="526"/>
      <c r="BQ193" s="526"/>
      <c r="BR193" s="526"/>
      <c r="BS193" s="526"/>
      <c r="BT193" s="526"/>
      <c r="BU193" s="526"/>
      <c r="BV193" s="526"/>
      <c r="BW193" s="526"/>
      <c r="BX193" s="526"/>
      <c r="BY193" s="526"/>
      <c r="BZ193" s="526"/>
      <c r="CA193" s="526"/>
      <c r="CB193" s="526"/>
      <c r="CC193" s="526"/>
      <c r="CD193" s="526"/>
      <c r="CE193" s="526"/>
      <c r="CF193" s="526"/>
      <c r="CG193" s="526"/>
      <c r="CH193" s="526"/>
      <c r="CI193" s="526"/>
      <c r="CJ193" s="526"/>
      <c r="CK193" s="526"/>
      <c r="CL193" s="526"/>
      <c r="CM193" s="526"/>
      <c r="CN193" s="526"/>
      <c r="CO193" s="526"/>
      <c r="CP193" s="526"/>
      <c r="CQ193" s="526"/>
      <c r="CR193" s="526"/>
      <c r="CS193" s="526"/>
    </row>
    <row r="194" spans="1:97" s="458" customFormat="1" ht="22.5" customHeight="1" thickTop="1" thickBot="1" x14ac:dyDescent="0.3">
      <c r="A194" s="456">
        <v>91</v>
      </c>
      <c r="B194" s="521"/>
      <c r="C194" s="522"/>
      <c r="D194" s="522"/>
      <c r="E194" s="523"/>
      <c r="F194" s="523"/>
      <c r="G194" s="522"/>
      <c r="H194" s="522"/>
      <c r="I194" s="522"/>
      <c r="J194" s="522"/>
      <c r="K194" s="522"/>
      <c r="L194" s="522"/>
      <c r="M194" s="522"/>
      <c r="N194" s="522"/>
      <c r="O194" s="522"/>
      <c r="P194" s="522"/>
      <c r="Q194" s="522"/>
      <c r="R194" s="522"/>
      <c r="S194" s="522"/>
      <c r="T194" s="522"/>
      <c r="U194" s="549"/>
      <c r="V194" s="524"/>
      <c r="W194" s="524"/>
      <c r="X194" s="524"/>
      <c r="Y194" s="524"/>
      <c r="Z194" s="524"/>
      <c r="AA194" s="522" t="e">
        <f t="shared" si="15"/>
        <v>#DIV/0!</v>
      </c>
      <c r="AB194" s="522">
        <f t="shared" si="16"/>
        <v>0</v>
      </c>
      <c r="AC194" s="522">
        <f t="shared" si="17"/>
        <v>0</v>
      </c>
      <c r="AD194" s="522">
        <f t="shared" si="18"/>
        <v>0</v>
      </c>
      <c r="AE194" s="522">
        <f t="shared" si="19"/>
        <v>0</v>
      </c>
      <c r="AF194" s="522">
        <f t="shared" si="20"/>
        <v>0</v>
      </c>
      <c r="AG194" s="522" t="e">
        <f t="shared" si="21"/>
        <v>#DIV/0!</v>
      </c>
      <c r="AH194" s="525"/>
      <c r="AI194" s="554"/>
      <c r="AJ194" s="554"/>
      <c r="AK194" s="555"/>
      <c r="AL194" s="525"/>
      <c r="AM194" s="525"/>
      <c r="AN194" s="526"/>
      <c r="AO194" s="526"/>
      <c r="AP194" s="526"/>
      <c r="AQ194" s="526"/>
      <c r="AR194" s="526"/>
      <c r="AS194" s="526"/>
      <c r="AT194" s="526"/>
      <c r="AU194" s="526"/>
      <c r="AV194" s="526"/>
      <c r="AW194" s="526"/>
      <c r="AX194" s="526"/>
      <c r="AY194" s="526"/>
      <c r="AZ194" s="526"/>
      <c r="BA194" s="526"/>
      <c r="BB194" s="526"/>
      <c r="BC194" s="526"/>
      <c r="BD194" s="526"/>
      <c r="BE194" s="526"/>
      <c r="BF194" s="526"/>
      <c r="BG194" s="526"/>
      <c r="BH194" s="526"/>
      <c r="BI194" s="526"/>
      <c r="BJ194" s="526"/>
      <c r="BK194" s="526"/>
      <c r="BL194" s="526"/>
      <c r="BM194" s="526"/>
      <c r="BN194" s="526"/>
      <c r="BO194" s="526"/>
      <c r="BP194" s="526"/>
      <c r="BQ194" s="526"/>
      <c r="BR194" s="526"/>
      <c r="BS194" s="526"/>
      <c r="BT194" s="526"/>
      <c r="BU194" s="526"/>
      <c r="BV194" s="526"/>
      <c r="BW194" s="526"/>
      <c r="BX194" s="526"/>
      <c r="BY194" s="526"/>
      <c r="BZ194" s="526"/>
      <c r="CA194" s="526"/>
      <c r="CB194" s="526"/>
      <c r="CC194" s="526"/>
      <c r="CD194" s="526"/>
      <c r="CE194" s="526"/>
      <c r="CF194" s="526"/>
      <c r="CG194" s="526"/>
      <c r="CH194" s="526"/>
      <c r="CI194" s="526"/>
      <c r="CJ194" s="526"/>
      <c r="CK194" s="526"/>
      <c r="CL194" s="526"/>
      <c r="CM194" s="526"/>
      <c r="CN194" s="526"/>
      <c r="CO194" s="526"/>
      <c r="CP194" s="526"/>
      <c r="CQ194" s="526"/>
      <c r="CR194" s="526"/>
      <c r="CS194" s="526"/>
    </row>
    <row r="195" spans="1:97" s="458" customFormat="1" ht="22.5" customHeight="1" thickTop="1" thickBot="1" x14ac:dyDescent="0.3">
      <c r="A195" s="456">
        <v>33</v>
      </c>
      <c r="B195" s="521"/>
      <c r="C195" s="522"/>
      <c r="D195" s="522"/>
      <c r="E195" s="523"/>
      <c r="F195" s="523"/>
      <c r="G195" s="522"/>
      <c r="H195" s="522"/>
      <c r="I195" s="522"/>
      <c r="J195" s="522"/>
      <c r="K195" s="522"/>
      <c r="L195" s="522"/>
      <c r="M195" s="522"/>
      <c r="N195" s="522"/>
      <c r="O195" s="522"/>
      <c r="P195" s="522"/>
      <c r="Q195" s="522"/>
      <c r="R195" s="522"/>
      <c r="S195" s="522"/>
      <c r="T195" s="522"/>
      <c r="U195" s="549"/>
      <c r="V195" s="524"/>
      <c r="W195" s="524"/>
      <c r="X195" s="524"/>
      <c r="Y195" s="524"/>
      <c r="Z195" s="524"/>
      <c r="AA195" s="522" t="e">
        <f t="shared" si="15"/>
        <v>#DIV/0!</v>
      </c>
      <c r="AB195" s="522">
        <f t="shared" si="16"/>
        <v>0</v>
      </c>
      <c r="AC195" s="522">
        <f t="shared" si="17"/>
        <v>0</v>
      </c>
      <c r="AD195" s="522">
        <f t="shared" si="18"/>
        <v>0</v>
      </c>
      <c r="AE195" s="522">
        <f t="shared" si="19"/>
        <v>0</v>
      </c>
      <c r="AF195" s="522">
        <f t="shared" si="20"/>
        <v>0</v>
      </c>
      <c r="AG195" s="522" t="e">
        <f t="shared" si="21"/>
        <v>#DIV/0!</v>
      </c>
      <c r="AH195" s="525"/>
      <c r="AI195" s="554"/>
      <c r="AJ195" s="554"/>
      <c r="AK195" s="555"/>
      <c r="AL195" s="525"/>
      <c r="AM195" s="525"/>
      <c r="AN195" s="526"/>
      <c r="AO195" s="526"/>
      <c r="AP195" s="526"/>
      <c r="AQ195" s="526"/>
      <c r="AR195" s="526"/>
      <c r="AS195" s="526"/>
      <c r="AT195" s="526"/>
      <c r="AU195" s="526"/>
      <c r="AV195" s="526"/>
      <c r="AW195" s="526"/>
      <c r="AX195" s="526"/>
      <c r="AY195" s="526"/>
      <c r="AZ195" s="526"/>
      <c r="BA195" s="526"/>
      <c r="BB195" s="526"/>
      <c r="BC195" s="526"/>
      <c r="BD195" s="526"/>
      <c r="BE195" s="526"/>
      <c r="BF195" s="526"/>
      <c r="BG195" s="526"/>
      <c r="BH195" s="526"/>
      <c r="BI195" s="526"/>
      <c r="BJ195" s="526"/>
      <c r="BK195" s="526"/>
      <c r="BL195" s="526"/>
      <c r="BM195" s="526"/>
      <c r="BN195" s="526"/>
      <c r="BO195" s="526"/>
      <c r="BP195" s="526"/>
      <c r="BQ195" s="526"/>
      <c r="BR195" s="526"/>
      <c r="BS195" s="526"/>
      <c r="BT195" s="526"/>
      <c r="BU195" s="526"/>
      <c r="BV195" s="526"/>
      <c r="BW195" s="526"/>
      <c r="BX195" s="526"/>
      <c r="BY195" s="526"/>
      <c r="BZ195" s="526"/>
      <c r="CA195" s="526"/>
      <c r="CB195" s="526"/>
      <c r="CC195" s="526"/>
      <c r="CD195" s="526"/>
      <c r="CE195" s="526"/>
      <c r="CF195" s="526"/>
      <c r="CG195" s="526"/>
      <c r="CH195" s="526"/>
      <c r="CI195" s="526"/>
      <c r="CJ195" s="526"/>
      <c r="CK195" s="526"/>
      <c r="CL195" s="526"/>
      <c r="CM195" s="526"/>
      <c r="CN195" s="526"/>
      <c r="CO195" s="526"/>
      <c r="CP195" s="526"/>
      <c r="CQ195" s="526"/>
      <c r="CR195" s="526"/>
      <c r="CS195" s="526"/>
    </row>
    <row r="196" spans="1:97" s="97" customFormat="1" ht="22.5" customHeight="1" thickTop="1" thickBot="1" x14ac:dyDescent="0.3">
      <c r="A196" s="80">
        <v>262</v>
      </c>
      <c r="B196" s="531"/>
      <c r="C196" s="532"/>
      <c r="D196" s="532"/>
      <c r="E196" s="533"/>
      <c r="F196" s="533"/>
      <c r="G196" s="533"/>
      <c r="H196" s="532"/>
      <c r="I196" s="532"/>
      <c r="J196" s="532"/>
      <c r="K196" s="532"/>
      <c r="L196" s="532"/>
      <c r="M196" s="532"/>
      <c r="N196" s="532"/>
      <c r="O196" s="532"/>
      <c r="P196" s="532"/>
      <c r="Q196" s="532"/>
      <c r="R196" s="532"/>
      <c r="S196" s="532"/>
      <c r="T196" s="532"/>
      <c r="U196" s="547"/>
      <c r="V196" s="534"/>
      <c r="W196" s="534"/>
      <c r="X196" s="534"/>
      <c r="Y196" s="534"/>
      <c r="Z196" s="534"/>
      <c r="AA196" s="532" t="e">
        <f t="shared" si="15"/>
        <v>#DIV/0!</v>
      </c>
      <c r="AB196" s="532">
        <f t="shared" si="16"/>
        <v>0</v>
      </c>
      <c r="AC196" s="532">
        <f t="shared" si="17"/>
        <v>0</v>
      </c>
      <c r="AD196" s="532">
        <f t="shared" si="18"/>
        <v>0</v>
      </c>
      <c r="AE196" s="532">
        <f t="shared" si="19"/>
        <v>0</v>
      </c>
      <c r="AF196" s="532">
        <f t="shared" si="20"/>
        <v>0</v>
      </c>
      <c r="AG196" s="532" t="e">
        <f t="shared" si="21"/>
        <v>#DIV/0!</v>
      </c>
      <c r="AH196" s="535"/>
      <c r="AI196" s="535"/>
      <c r="AJ196" s="535"/>
      <c r="AK196" s="535"/>
      <c r="AL196" s="535"/>
      <c r="AM196" s="535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</row>
    <row r="197" spans="1:97" ht="22.5" customHeight="1" thickTop="1" thickBot="1" x14ac:dyDescent="0.3">
      <c r="A197" s="384">
        <v>157</v>
      </c>
      <c r="B197" s="509"/>
      <c r="C197" s="476"/>
      <c r="D197" s="476"/>
      <c r="E197" s="510"/>
      <c r="F197" s="510"/>
      <c r="G197" s="475"/>
      <c r="H197" s="476"/>
      <c r="I197" s="476"/>
      <c r="J197" s="476"/>
      <c r="K197" s="476"/>
      <c r="L197" s="476"/>
      <c r="M197" s="476"/>
      <c r="N197" s="476"/>
      <c r="O197" s="476"/>
      <c r="P197" s="476"/>
      <c r="Q197" s="476"/>
      <c r="R197" s="476"/>
      <c r="S197" s="476"/>
      <c r="T197" s="476"/>
      <c r="U197" s="556"/>
      <c r="V197" s="239"/>
      <c r="W197" s="239"/>
      <c r="X197" s="239"/>
      <c r="Y197" s="239"/>
      <c r="Z197" s="239"/>
      <c r="AA197" s="476" t="e">
        <f t="shared" si="15"/>
        <v>#DIV/0!</v>
      </c>
      <c r="AB197" s="476">
        <f t="shared" si="16"/>
        <v>0</v>
      </c>
      <c r="AC197" s="476">
        <f t="shared" si="17"/>
        <v>0</v>
      </c>
      <c r="AD197" s="476">
        <f t="shared" si="18"/>
        <v>0</v>
      </c>
      <c r="AE197" s="476">
        <f t="shared" si="19"/>
        <v>0</v>
      </c>
      <c r="AF197" s="476">
        <f t="shared" si="20"/>
        <v>0</v>
      </c>
      <c r="AG197" s="476" t="e">
        <f t="shared" si="21"/>
        <v>#DIV/0!</v>
      </c>
      <c r="AH197" s="317"/>
      <c r="AI197" s="317"/>
      <c r="AJ197" s="491"/>
      <c r="AK197" s="317"/>
      <c r="AL197" s="317"/>
      <c r="AM197" s="317"/>
    </row>
    <row r="198" spans="1:97" s="243" customFormat="1" ht="22.5" customHeight="1" thickTop="1" thickBot="1" x14ac:dyDescent="0.3">
      <c r="A198" s="234">
        <v>243</v>
      </c>
      <c r="B198" s="235"/>
      <c r="C198" s="487"/>
      <c r="D198" s="487"/>
      <c r="E198" s="474"/>
      <c r="F198" s="474"/>
      <c r="G198" s="474"/>
      <c r="H198" s="235"/>
      <c r="I198" s="235"/>
      <c r="J198" s="511"/>
      <c r="K198" s="235"/>
      <c r="L198" s="475"/>
      <c r="M198" s="475"/>
      <c r="N198" s="475"/>
      <c r="O198" s="235"/>
      <c r="P198" s="235"/>
      <c r="Q198" s="235"/>
      <c r="R198" s="235"/>
      <c r="S198" s="235"/>
      <c r="T198" s="235"/>
      <c r="U198" s="543"/>
      <c r="V198" s="238"/>
      <c r="W198" s="238"/>
      <c r="X198" s="238"/>
      <c r="Y198" s="238"/>
      <c r="Z198" s="238"/>
      <c r="AA198" s="475" t="e">
        <f t="shared" si="15"/>
        <v>#DIV/0!</v>
      </c>
      <c r="AB198" s="475">
        <f t="shared" si="16"/>
        <v>0</v>
      </c>
      <c r="AC198" s="475">
        <f t="shared" si="17"/>
        <v>0</v>
      </c>
      <c r="AD198" s="475">
        <f t="shared" si="18"/>
        <v>0</v>
      </c>
      <c r="AE198" s="475">
        <f t="shared" si="19"/>
        <v>0</v>
      </c>
      <c r="AF198" s="475">
        <f t="shared" si="20"/>
        <v>0</v>
      </c>
      <c r="AG198" s="475" t="e">
        <f t="shared" si="21"/>
        <v>#DIV/0!</v>
      </c>
      <c r="AH198" s="447"/>
      <c r="AI198" s="447"/>
      <c r="AJ198" s="447"/>
      <c r="AK198" s="447"/>
      <c r="AL198" s="447"/>
      <c r="AM198" s="447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42"/>
      <c r="BG198" s="242"/>
      <c r="BH198" s="242"/>
      <c r="BI198" s="242"/>
      <c r="BJ198" s="242"/>
      <c r="BK198" s="242"/>
      <c r="BL198" s="242"/>
      <c r="BM198" s="242"/>
      <c r="BN198" s="242"/>
      <c r="BO198" s="242"/>
      <c r="BP198" s="242"/>
      <c r="BQ198" s="242"/>
      <c r="BR198" s="242"/>
      <c r="BS198" s="242"/>
      <c r="BT198" s="242"/>
      <c r="BU198" s="242"/>
      <c r="BV198" s="242"/>
      <c r="BW198" s="242"/>
      <c r="BX198" s="242"/>
      <c r="BY198" s="242"/>
      <c r="BZ198" s="242"/>
      <c r="CA198" s="242"/>
      <c r="CB198" s="242"/>
      <c r="CC198" s="242"/>
      <c r="CD198" s="242"/>
      <c r="CE198" s="242"/>
      <c r="CF198" s="242"/>
      <c r="CG198" s="242"/>
      <c r="CH198" s="242"/>
      <c r="CI198" s="242"/>
      <c r="CJ198" s="242"/>
      <c r="CK198" s="242"/>
      <c r="CL198" s="242"/>
      <c r="CM198" s="242"/>
      <c r="CN198" s="242"/>
      <c r="CO198" s="242"/>
      <c r="CP198" s="242"/>
      <c r="CQ198" s="242"/>
      <c r="CR198" s="242"/>
      <c r="CS198" s="242"/>
    </row>
    <row r="199" spans="1:97" s="97" customFormat="1" ht="22.5" customHeight="1" thickTop="1" thickBot="1" x14ac:dyDescent="0.3">
      <c r="A199" s="80">
        <v>105</v>
      </c>
      <c r="B199" s="531"/>
      <c r="C199" s="532"/>
      <c r="D199" s="532"/>
      <c r="E199" s="533"/>
      <c r="F199" s="533"/>
      <c r="G199" s="533"/>
      <c r="H199" s="532"/>
      <c r="I199" s="532"/>
      <c r="J199" s="532"/>
      <c r="K199" s="532"/>
      <c r="L199" s="532"/>
      <c r="M199" s="532"/>
      <c r="N199" s="532"/>
      <c r="O199" s="532"/>
      <c r="P199" s="532"/>
      <c r="Q199" s="532"/>
      <c r="R199" s="532"/>
      <c r="S199" s="532"/>
      <c r="T199" s="532"/>
      <c r="U199" s="547"/>
      <c r="V199" s="534"/>
      <c r="W199" s="534"/>
      <c r="X199" s="534"/>
      <c r="Y199" s="534"/>
      <c r="Z199" s="534"/>
      <c r="AA199" s="532" t="e">
        <f t="shared" si="15"/>
        <v>#DIV/0!</v>
      </c>
      <c r="AB199" s="532">
        <f t="shared" si="16"/>
        <v>0</v>
      </c>
      <c r="AC199" s="532">
        <f t="shared" si="17"/>
        <v>0</v>
      </c>
      <c r="AD199" s="532">
        <f t="shared" si="18"/>
        <v>0</v>
      </c>
      <c r="AE199" s="532">
        <f t="shared" si="19"/>
        <v>0</v>
      </c>
      <c r="AF199" s="532">
        <f t="shared" si="20"/>
        <v>0</v>
      </c>
      <c r="AG199" s="532" t="e">
        <f t="shared" si="21"/>
        <v>#DIV/0!</v>
      </c>
      <c r="AH199" s="535"/>
      <c r="AI199" s="535"/>
      <c r="AJ199" s="536"/>
      <c r="AK199" s="535"/>
      <c r="AL199" s="535"/>
      <c r="AM199" s="535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</row>
    <row r="200" spans="1:97" s="97" customFormat="1" ht="22.5" customHeight="1" thickTop="1" thickBot="1" x14ac:dyDescent="0.3">
      <c r="A200" s="80">
        <v>219</v>
      </c>
      <c r="B200" s="531"/>
      <c r="C200" s="532"/>
      <c r="D200" s="532"/>
      <c r="E200" s="533"/>
      <c r="F200" s="533"/>
      <c r="G200" s="533"/>
      <c r="H200" s="532"/>
      <c r="I200" s="532"/>
      <c r="J200" s="532"/>
      <c r="K200" s="532"/>
      <c r="L200" s="532"/>
      <c r="M200" s="532"/>
      <c r="N200" s="532"/>
      <c r="O200" s="532"/>
      <c r="P200" s="532"/>
      <c r="Q200" s="532"/>
      <c r="R200" s="532"/>
      <c r="S200" s="532"/>
      <c r="T200" s="532"/>
      <c r="U200" s="547"/>
      <c r="V200" s="534"/>
      <c r="W200" s="534"/>
      <c r="X200" s="534"/>
      <c r="Y200" s="534"/>
      <c r="Z200" s="534"/>
      <c r="AA200" s="532" t="e">
        <f t="shared" si="15"/>
        <v>#DIV/0!</v>
      </c>
      <c r="AB200" s="532">
        <f t="shared" si="16"/>
        <v>0</v>
      </c>
      <c r="AC200" s="532">
        <f t="shared" si="17"/>
        <v>0</v>
      </c>
      <c r="AD200" s="532">
        <f t="shared" si="18"/>
        <v>0</v>
      </c>
      <c r="AE200" s="532">
        <f t="shared" si="19"/>
        <v>0</v>
      </c>
      <c r="AF200" s="532">
        <f t="shared" si="20"/>
        <v>0</v>
      </c>
      <c r="AG200" s="532" t="e">
        <f t="shared" si="21"/>
        <v>#DIV/0!</v>
      </c>
      <c r="AH200" s="535"/>
      <c r="AI200" s="535"/>
      <c r="AJ200" s="535"/>
      <c r="AK200" s="535"/>
      <c r="AL200" s="535"/>
      <c r="AM200" s="535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</row>
    <row r="201" spans="1:97" ht="22.5" customHeight="1" thickTop="1" thickBot="1" x14ac:dyDescent="0.3">
      <c r="A201" s="384">
        <v>208</v>
      </c>
      <c r="B201" s="509"/>
      <c r="C201" s="476"/>
      <c r="D201" s="476"/>
      <c r="E201" s="510"/>
      <c r="F201" s="510"/>
      <c r="G201" s="476"/>
      <c r="H201" s="476"/>
      <c r="I201" s="476"/>
      <c r="J201" s="476"/>
      <c r="K201" s="476"/>
      <c r="L201" s="476"/>
      <c r="M201" s="476"/>
      <c r="N201" s="476"/>
      <c r="O201" s="476"/>
      <c r="P201" s="476"/>
      <c r="Q201" s="476"/>
      <c r="R201" s="476"/>
      <c r="S201" s="476"/>
      <c r="T201" s="476"/>
      <c r="U201" s="556"/>
      <c r="V201" s="239"/>
      <c r="W201" s="239"/>
      <c r="X201" s="239"/>
      <c r="Y201" s="239"/>
      <c r="Z201" s="239"/>
      <c r="AA201" s="476" t="e">
        <f t="shared" si="15"/>
        <v>#DIV/0!</v>
      </c>
      <c r="AB201" s="476">
        <f t="shared" si="16"/>
        <v>0</v>
      </c>
      <c r="AC201" s="476">
        <f t="shared" si="17"/>
        <v>0</v>
      </c>
      <c r="AD201" s="476">
        <f t="shared" si="18"/>
        <v>0</v>
      </c>
      <c r="AE201" s="476">
        <f t="shared" si="19"/>
        <v>0</v>
      </c>
      <c r="AF201" s="476">
        <f t="shared" si="20"/>
        <v>0</v>
      </c>
      <c r="AG201" s="476" t="e">
        <f t="shared" si="21"/>
        <v>#DIV/0!</v>
      </c>
      <c r="AH201" s="317"/>
      <c r="AI201" s="317"/>
      <c r="AJ201" s="317"/>
      <c r="AK201" s="317"/>
      <c r="AL201" s="317"/>
      <c r="AM201" s="317"/>
    </row>
    <row r="202" spans="1:97" s="97" customFormat="1" ht="22.5" customHeight="1" thickTop="1" thickBot="1" x14ac:dyDescent="0.3">
      <c r="A202" s="80">
        <v>128</v>
      </c>
      <c r="B202" s="531"/>
      <c r="C202" s="95"/>
      <c r="D202" s="95"/>
      <c r="E202" s="533"/>
      <c r="F202" s="533"/>
      <c r="G202" s="533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557"/>
      <c r="V202" s="558"/>
      <c r="W202" s="558"/>
      <c r="X202" s="558"/>
      <c r="Y202" s="558"/>
      <c r="Z202" s="558"/>
      <c r="AA202" s="532" t="e">
        <f t="shared" si="15"/>
        <v>#DIV/0!</v>
      </c>
      <c r="AB202" s="532">
        <f t="shared" si="16"/>
        <v>0</v>
      </c>
      <c r="AC202" s="532">
        <f t="shared" si="17"/>
        <v>0</v>
      </c>
      <c r="AD202" s="532">
        <f t="shared" si="18"/>
        <v>0</v>
      </c>
      <c r="AE202" s="532">
        <f t="shared" si="19"/>
        <v>0</v>
      </c>
      <c r="AF202" s="532">
        <f t="shared" si="20"/>
        <v>0</v>
      </c>
      <c r="AG202" s="532" t="e">
        <f t="shared" si="21"/>
        <v>#DIV/0!</v>
      </c>
      <c r="AH202" s="535"/>
      <c r="AI202" s="535"/>
      <c r="AJ202" s="536"/>
      <c r="AK202" s="535"/>
      <c r="AL202" s="535"/>
      <c r="AM202" s="535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</row>
    <row r="203" spans="1:97" ht="22.5" customHeight="1" thickTop="1" thickBot="1" x14ac:dyDescent="0.3">
      <c r="A203" s="384">
        <v>32</v>
      </c>
      <c r="B203" s="509"/>
      <c r="C203" s="476"/>
      <c r="D203" s="476"/>
      <c r="E203" s="510"/>
      <c r="F203" s="510"/>
      <c r="G203" s="476"/>
      <c r="H203" s="476"/>
      <c r="I203" s="476"/>
      <c r="J203" s="476"/>
      <c r="K203" s="476"/>
      <c r="L203" s="476"/>
      <c r="M203" s="476"/>
      <c r="N203" s="476"/>
      <c r="O203" s="476"/>
      <c r="P203" s="476"/>
      <c r="Q203" s="476"/>
      <c r="R203" s="476"/>
      <c r="S203" s="476"/>
      <c r="T203" s="476"/>
      <c r="U203" s="556"/>
      <c r="V203" s="239"/>
      <c r="W203" s="239"/>
      <c r="X203" s="239"/>
      <c r="Y203" s="239"/>
      <c r="Z203" s="239"/>
      <c r="AA203" s="476" t="e">
        <f t="shared" si="15"/>
        <v>#DIV/0!</v>
      </c>
      <c r="AB203" s="476">
        <f t="shared" si="16"/>
        <v>0</v>
      </c>
      <c r="AC203" s="476">
        <f t="shared" si="17"/>
        <v>0</v>
      </c>
      <c r="AD203" s="476">
        <f t="shared" si="18"/>
        <v>0</v>
      </c>
      <c r="AE203" s="476">
        <f t="shared" si="19"/>
        <v>0</v>
      </c>
      <c r="AF203" s="476">
        <f t="shared" si="20"/>
        <v>0</v>
      </c>
      <c r="AG203" s="476" t="e">
        <f t="shared" si="21"/>
        <v>#DIV/0!</v>
      </c>
      <c r="AH203" s="317"/>
      <c r="AI203" s="477"/>
      <c r="AJ203" s="477"/>
      <c r="AK203" s="491"/>
      <c r="AL203" s="317"/>
      <c r="AM203" s="317"/>
    </row>
    <row r="204" spans="1:97" s="243" customFormat="1" ht="22.5" customHeight="1" thickTop="1" thickBot="1" x14ac:dyDescent="0.3">
      <c r="A204" s="234">
        <v>249</v>
      </c>
      <c r="B204" s="235"/>
      <c r="C204" s="528"/>
      <c r="D204" s="528"/>
      <c r="E204" s="474"/>
      <c r="F204" s="474"/>
      <c r="G204" s="474"/>
      <c r="H204" s="235"/>
      <c r="I204" s="235"/>
      <c r="J204" s="235"/>
      <c r="K204" s="235"/>
      <c r="L204" s="529"/>
      <c r="M204" s="529"/>
      <c r="N204" s="475"/>
      <c r="O204" s="235"/>
      <c r="P204" s="235"/>
      <c r="Q204" s="235"/>
      <c r="R204" s="475"/>
      <c r="S204" s="235"/>
      <c r="T204" s="235"/>
      <c r="U204" s="543"/>
      <c r="V204" s="238"/>
      <c r="W204" s="238"/>
      <c r="X204" s="238"/>
      <c r="Y204" s="238"/>
      <c r="Z204" s="238"/>
      <c r="AA204" s="475" t="e">
        <f t="shared" si="15"/>
        <v>#DIV/0!</v>
      </c>
      <c r="AB204" s="475">
        <f t="shared" si="16"/>
        <v>0</v>
      </c>
      <c r="AC204" s="475">
        <f t="shared" si="17"/>
        <v>0</v>
      </c>
      <c r="AD204" s="475">
        <f t="shared" si="18"/>
        <v>0</v>
      </c>
      <c r="AE204" s="475">
        <f t="shared" si="19"/>
        <v>0</v>
      </c>
      <c r="AF204" s="475">
        <f t="shared" si="20"/>
        <v>0</v>
      </c>
      <c r="AG204" s="475" t="e">
        <f t="shared" si="21"/>
        <v>#DIV/0!</v>
      </c>
      <c r="AH204" s="447"/>
      <c r="AI204" s="447"/>
      <c r="AJ204" s="447"/>
      <c r="AK204" s="447"/>
      <c r="AL204" s="447"/>
      <c r="AM204" s="447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2"/>
      <c r="AY204" s="242"/>
      <c r="AZ204" s="242"/>
      <c r="BA204" s="242"/>
      <c r="BB204" s="242"/>
      <c r="BC204" s="242"/>
      <c r="BD204" s="242"/>
      <c r="BE204" s="242"/>
      <c r="BF204" s="242"/>
      <c r="BG204" s="242"/>
      <c r="BH204" s="242"/>
      <c r="BI204" s="242"/>
      <c r="BJ204" s="242"/>
      <c r="BK204" s="242"/>
      <c r="BL204" s="242"/>
      <c r="BM204" s="242"/>
      <c r="BN204" s="242"/>
      <c r="BO204" s="242"/>
      <c r="BP204" s="242"/>
      <c r="BQ204" s="242"/>
      <c r="BR204" s="242"/>
      <c r="BS204" s="242"/>
      <c r="BT204" s="242"/>
      <c r="BU204" s="242"/>
      <c r="BV204" s="242"/>
      <c r="BW204" s="242"/>
      <c r="BX204" s="242"/>
      <c r="BY204" s="242"/>
      <c r="BZ204" s="242"/>
      <c r="CA204" s="242"/>
      <c r="CB204" s="242"/>
      <c r="CC204" s="242"/>
      <c r="CD204" s="242"/>
      <c r="CE204" s="242"/>
      <c r="CF204" s="242"/>
      <c r="CG204" s="242"/>
      <c r="CH204" s="242"/>
      <c r="CI204" s="242"/>
      <c r="CJ204" s="242"/>
      <c r="CK204" s="242"/>
      <c r="CL204" s="242"/>
      <c r="CM204" s="242"/>
      <c r="CN204" s="242"/>
      <c r="CO204" s="242"/>
      <c r="CP204" s="242"/>
      <c r="CQ204" s="242"/>
      <c r="CR204" s="242"/>
      <c r="CS204" s="242"/>
    </row>
    <row r="205" spans="1:97" s="97" customFormat="1" ht="22.5" customHeight="1" thickTop="1" thickBot="1" x14ac:dyDescent="0.3">
      <c r="A205" s="80">
        <v>77</v>
      </c>
      <c r="B205" s="531"/>
      <c r="C205" s="532"/>
      <c r="D205" s="532"/>
      <c r="E205" s="533"/>
      <c r="F205" s="533"/>
      <c r="G205" s="533"/>
      <c r="H205" s="532"/>
      <c r="I205" s="532"/>
      <c r="J205" s="532"/>
      <c r="K205" s="532"/>
      <c r="L205" s="532"/>
      <c r="M205" s="532"/>
      <c r="N205" s="532"/>
      <c r="O205" s="532"/>
      <c r="P205" s="532"/>
      <c r="Q205" s="532"/>
      <c r="R205" s="532"/>
      <c r="S205" s="532"/>
      <c r="T205" s="532"/>
      <c r="U205" s="547"/>
      <c r="V205" s="534"/>
      <c r="W205" s="534"/>
      <c r="X205" s="534"/>
      <c r="Y205" s="534"/>
      <c r="Z205" s="534"/>
      <c r="AA205" s="532" t="e">
        <f t="shared" si="15"/>
        <v>#DIV/0!</v>
      </c>
      <c r="AB205" s="532">
        <f t="shared" si="16"/>
        <v>0</v>
      </c>
      <c r="AC205" s="532">
        <f t="shared" si="17"/>
        <v>0</v>
      </c>
      <c r="AD205" s="532">
        <f t="shared" si="18"/>
        <v>0</v>
      </c>
      <c r="AE205" s="532">
        <f t="shared" si="19"/>
        <v>0</v>
      </c>
      <c r="AF205" s="532">
        <f t="shared" si="20"/>
        <v>0</v>
      </c>
      <c r="AG205" s="532" t="e">
        <f t="shared" si="21"/>
        <v>#DIV/0!</v>
      </c>
      <c r="AH205" s="535"/>
      <c r="AI205" s="536"/>
      <c r="AJ205" s="536"/>
      <c r="AK205" s="548"/>
      <c r="AL205" s="535"/>
      <c r="AM205" s="535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</row>
    <row r="206" spans="1:97" s="97" customFormat="1" ht="22.5" customHeight="1" thickTop="1" thickBot="1" x14ac:dyDescent="0.3">
      <c r="A206" s="80">
        <v>185</v>
      </c>
      <c r="B206" s="531"/>
      <c r="C206" s="532"/>
      <c r="D206" s="532"/>
      <c r="E206" s="533"/>
      <c r="F206" s="533"/>
      <c r="G206" s="533"/>
      <c r="H206" s="532"/>
      <c r="I206" s="532"/>
      <c r="J206" s="532"/>
      <c r="K206" s="532"/>
      <c r="L206" s="532"/>
      <c r="M206" s="532"/>
      <c r="N206" s="532"/>
      <c r="O206" s="532"/>
      <c r="P206" s="532"/>
      <c r="Q206" s="532"/>
      <c r="R206" s="532"/>
      <c r="S206" s="532"/>
      <c r="T206" s="532"/>
      <c r="U206" s="547"/>
      <c r="V206" s="534"/>
      <c r="W206" s="534"/>
      <c r="X206" s="534"/>
      <c r="Y206" s="534"/>
      <c r="Z206" s="534"/>
      <c r="AA206" s="532" t="e">
        <f t="shared" si="15"/>
        <v>#DIV/0!</v>
      </c>
      <c r="AB206" s="532">
        <f t="shared" si="16"/>
        <v>0</v>
      </c>
      <c r="AC206" s="532">
        <f t="shared" si="17"/>
        <v>0</v>
      </c>
      <c r="AD206" s="532">
        <f t="shared" si="18"/>
        <v>0</v>
      </c>
      <c r="AE206" s="532">
        <f t="shared" si="19"/>
        <v>0</v>
      </c>
      <c r="AF206" s="532">
        <f t="shared" si="20"/>
        <v>0</v>
      </c>
      <c r="AG206" s="532" t="e">
        <f t="shared" si="21"/>
        <v>#DIV/0!</v>
      </c>
      <c r="AH206" s="535"/>
      <c r="AI206" s="536"/>
      <c r="AJ206" s="536"/>
      <c r="AK206" s="548"/>
      <c r="AL206" s="535"/>
      <c r="AM206" s="535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</row>
    <row r="207" spans="1:97" s="243" customFormat="1" ht="22.5" customHeight="1" thickTop="1" thickBot="1" x14ac:dyDescent="0.3">
      <c r="A207" s="234">
        <v>140</v>
      </c>
      <c r="B207" s="235"/>
      <c r="C207" s="487"/>
      <c r="D207" s="487"/>
      <c r="E207" s="474"/>
      <c r="F207" s="474"/>
      <c r="G207" s="474"/>
      <c r="H207" s="235"/>
      <c r="I207" s="235"/>
      <c r="J207" s="235"/>
      <c r="K207" s="235"/>
      <c r="L207" s="475"/>
      <c r="M207" s="475"/>
      <c r="N207" s="475"/>
      <c r="O207" s="235"/>
      <c r="P207" s="235"/>
      <c r="Q207" s="235"/>
      <c r="R207" s="235"/>
      <c r="S207" s="235"/>
      <c r="T207" s="235"/>
      <c r="U207" s="543"/>
      <c r="V207" s="238"/>
      <c r="W207" s="238"/>
      <c r="X207" s="238"/>
      <c r="Y207" s="238"/>
      <c r="Z207" s="238"/>
      <c r="AA207" s="475" t="e">
        <f t="shared" si="15"/>
        <v>#DIV/0!</v>
      </c>
      <c r="AB207" s="475">
        <f t="shared" si="16"/>
        <v>0</v>
      </c>
      <c r="AC207" s="475">
        <f t="shared" si="17"/>
        <v>0</v>
      </c>
      <c r="AD207" s="475">
        <f t="shared" si="18"/>
        <v>0</v>
      </c>
      <c r="AE207" s="475">
        <f t="shared" si="19"/>
        <v>0</v>
      </c>
      <c r="AF207" s="475">
        <f t="shared" si="20"/>
        <v>0</v>
      </c>
      <c r="AG207" s="475" t="e">
        <f t="shared" si="21"/>
        <v>#DIV/0!</v>
      </c>
      <c r="AH207" s="447"/>
      <c r="AI207" s="478"/>
      <c r="AJ207" s="478"/>
      <c r="AK207" s="479"/>
      <c r="AL207" s="447"/>
      <c r="AM207" s="447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  <c r="BA207" s="242"/>
      <c r="BB207" s="242"/>
      <c r="BC207" s="242"/>
      <c r="BD207" s="242"/>
      <c r="BE207" s="242"/>
      <c r="BF207" s="242"/>
      <c r="BG207" s="242"/>
      <c r="BH207" s="242"/>
      <c r="BI207" s="242"/>
      <c r="BJ207" s="242"/>
      <c r="BK207" s="242"/>
      <c r="BL207" s="242"/>
      <c r="BM207" s="242"/>
      <c r="BN207" s="242"/>
      <c r="BO207" s="242"/>
      <c r="BP207" s="242"/>
      <c r="BQ207" s="242"/>
      <c r="BR207" s="242"/>
      <c r="BS207" s="242"/>
      <c r="BT207" s="242"/>
      <c r="BU207" s="242"/>
      <c r="BV207" s="242"/>
      <c r="BW207" s="242"/>
      <c r="BX207" s="242"/>
      <c r="BY207" s="242"/>
      <c r="BZ207" s="242"/>
      <c r="CA207" s="242"/>
      <c r="CB207" s="242"/>
      <c r="CC207" s="242"/>
      <c r="CD207" s="242"/>
      <c r="CE207" s="242"/>
      <c r="CF207" s="242"/>
      <c r="CG207" s="242"/>
      <c r="CH207" s="242"/>
      <c r="CI207" s="242"/>
      <c r="CJ207" s="242"/>
      <c r="CK207" s="242"/>
      <c r="CL207" s="242"/>
      <c r="CM207" s="242"/>
      <c r="CN207" s="242"/>
      <c r="CO207" s="242"/>
      <c r="CP207" s="242"/>
      <c r="CQ207" s="242"/>
      <c r="CR207" s="242"/>
      <c r="CS207" s="242"/>
    </row>
    <row r="208" spans="1:97" s="458" customFormat="1" ht="22.5" customHeight="1" thickTop="1" thickBot="1" x14ac:dyDescent="0.3">
      <c r="A208" s="456">
        <v>175</v>
      </c>
      <c r="B208" s="103"/>
      <c r="C208" s="107"/>
      <c r="D208" s="107"/>
      <c r="E208" s="197"/>
      <c r="F208" s="19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77"/>
      <c r="U208" s="559"/>
      <c r="V208" s="108"/>
      <c r="W208" s="232"/>
      <c r="X208" s="232"/>
      <c r="Y208" s="232"/>
      <c r="Z208" s="232"/>
      <c r="AA208" s="107" t="e">
        <f t="shared" si="15"/>
        <v>#DIV/0!</v>
      </c>
      <c r="AB208" s="107">
        <f t="shared" si="16"/>
        <v>0</v>
      </c>
      <c r="AC208" s="107">
        <f t="shared" si="17"/>
        <v>0</v>
      </c>
      <c r="AD208" s="107">
        <f t="shared" si="18"/>
        <v>0</v>
      </c>
      <c r="AE208" s="107">
        <f t="shared" si="19"/>
        <v>0</v>
      </c>
      <c r="AF208" s="107">
        <f t="shared" si="20"/>
        <v>0</v>
      </c>
      <c r="AG208" s="107" t="e">
        <f t="shared" si="21"/>
        <v>#DIV/0!</v>
      </c>
      <c r="AH208" s="109"/>
      <c r="AI208" s="113"/>
      <c r="AJ208" s="199"/>
      <c r="AK208" s="113"/>
      <c r="AL208" s="113"/>
      <c r="AM208" s="113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</row>
    <row r="209" spans="1:97" s="458" customFormat="1" ht="22.5" customHeight="1" thickTop="1" thickBot="1" x14ac:dyDescent="0.3">
      <c r="A209" s="456">
        <v>71</v>
      </c>
      <c r="B209" s="103"/>
      <c r="C209" s="107"/>
      <c r="D209" s="107"/>
      <c r="E209" s="197"/>
      <c r="F209" s="19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541"/>
      <c r="V209" s="108"/>
      <c r="W209" s="108"/>
      <c r="X209" s="108"/>
      <c r="Y209" s="108"/>
      <c r="Z209" s="108"/>
      <c r="AA209" s="107" t="e">
        <f t="shared" si="15"/>
        <v>#DIV/0!</v>
      </c>
      <c r="AB209" s="107">
        <f t="shared" si="16"/>
        <v>0</v>
      </c>
      <c r="AC209" s="107">
        <f t="shared" si="17"/>
        <v>0</v>
      </c>
      <c r="AD209" s="107">
        <f t="shared" si="18"/>
        <v>0</v>
      </c>
      <c r="AE209" s="107">
        <f t="shared" si="19"/>
        <v>0</v>
      </c>
      <c r="AF209" s="107">
        <f t="shared" si="20"/>
        <v>0</v>
      </c>
      <c r="AG209" s="107" t="e">
        <f t="shared" si="21"/>
        <v>#DIV/0!</v>
      </c>
      <c r="AH209" s="109"/>
      <c r="AI209" s="480"/>
      <c r="AJ209" s="480"/>
      <c r="AK209" s="538"/>
      <c r="AL209" s="109"/>
      <c r="AM209" s="10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</row>
    <row r="210" spans="1:97" s="135" customFormat="1" ht="22.5" customHeight="1" thickTop="1" thickBot="1" x14ac:dyDescent="0.3">
      <c r="A210" s="131">
        <v>38</v>
      </c>
      <c r="B210" s="217"/>
      <c r="C210" s="95"/>
      <c r="D210" s="95"/>
      <c r="E210" s="560"/>
      <c r="F210" s="560"/>
      <c r="G210" s="560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557"/>
      <c r="V210" s="558"/>
      <c r="W210" s="558"/>
      <c r="X210" s="558"/>
      <c r="Y210" s="558"/>
      <c r="Z210" s="558"/>
      <c r="AA210" s="95" t="e">
        <f t="shared" si="15"/>
        <v>#DIV/0!</v>
      </c>
      <c r="AB210" s="95">
        <f t="shared" si="16"/>
        <v>0</v>
      </c>
      <c r="AC210" s="95">
        <f t="shared" si="17"/>
        <v>0</v>
      </c>
      <c r="AD210" s="95">
        <f t="shared" si="18"/>
        <v>0</v>
      </c>
      <c r="AE210" s="95">
        <f t="shared" si="19"/>
        <v>0</v>
      </c>
      <c r="AF210" s="95">
        <f t="shared" si="20"/>
        <v>0</v>
      </c>
      <c r="AG210" s="95" t="e">
        <f t="shared" si="21"/>
        <v>#DIV/0!</v>
      </c>
      <c r="AH210" s="185"/>
      <c r="AI210" s="216"/>
      <c r="AJ210" s="216"/>
      <c r="AK210" s="184"/>
      <c r="AL210" s="185"/>
      <c r="AM210" s="185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34"/>
      <c r="CO210" s="134"/>
      <c r="CP210" s="134"/>
      <c r="CQ210" s="134"/>
      <c r="CR210" s="134"/>
      <c r="CS210" s="134"/>
    </row>
    <row r="211" spans="1:97" s="458" customFormat="1" ht="22.5" customHeight="1" thickTop="1" thickBot="1" x14ac:dyDescent="0.3">
      <c r="A211" s="456">
        <v>188</v>
      </c>
      <c r="B211" s="103"/>
      <c r="C211" s="107"/>
      <c r="D211" s="107"/>
      <c r="E211" s="197"/>
      <c r="F211" s="19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541"/>
      <c r="V211" s="108"/>
      <c r="W211" s="108"/>
      <c r="X211" s="108"/>
      <c r="Y211" s="108"/>
      <c r="Z211" s="108"/>
      <c r="AA211" s="107" t="e">
        <f t="shared" si="15"/>
        <v>#DIV/0!</v>
      </c>
      <c r="AB211" s="107">
        <f t="shared" si="16"/>
        <v>0</v>
      </c>
      <c r="AC211" s="107">
        <f t="shared" si="17"/>
        <v>0</v>
      </c>
      <c r="AD211" s="107">
        <f t="shared" si="18"/>
        <v>0</v>
      </c>
      <c r="AE211" s="107">
        <f t="shared" si="19"/>
        <v>0</v>
      </c>
      <c r="AF211" s="107">
        <f t="shared" si="20"/>
        <v>0</v>
      </c>
      <c r="AG211" s="107" t="e">
        <f t="shared" si="21"/>
        <v>#DIV/0!</v>
      </c>
      <c r="AH211" s="109"/>
      <c r="AI211" s="480"/>
      <c r="AJ211" s="480"/>
      <c r="AK211" s="538"/>
      <c r="AL211" s="109"/>
      <c r="AM211" s="10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</row>
    <row r="212" spans="1:97" s="458" customFormat="1" ht="51" customHeight="1" thickTop="1" thickBot="1" x14ac:dyDescent="0.3">
      <c r="A212" s="456">
        <v>265</v>
      </c>
      <c r="B212" s="561"/>
      <c r="C212" s="562"/>
      <c r="D212" s="562"/>
      <c r="E212" s="563"/>
      <c r="F212" s="563"/>
      <c r="G212" s="562"/>
      <c r="H212" s="562"/>
      <c r="I212" s="562"/>
      <c r="J212" s="562"/>
      <c r="K212" s="562"/>
      <c r="L212" s="562"/>
      <c r="M212" s="562"/>
      <c r="N212" s="562"/>
      <c r="O212" s="562"/>
      <c r="P212" s="562"/>
      <c r="Q212" s="562"/>
      <c r="R212" s="562"/>
      <c r="S212" s="562"/>
      <c r="T212" s="564"/>
      <c r="U212" s="565"/>
      <c r="V212" s="566"/>
      <c r="W212" s="566"/>
      <c r="X212" s="566"/>
      <c r="Y212" s="566"/>
      <c r="Z212" s="566"/>
      <c r="AA212" s="562"/>
      <c r="AB212" s="562"/>
      <c r="AC212" s="562"/>
      <c r="AD212" s="562">
        <v>0</v>
      </c>
      <c r="AE212" s="562">
        <v>0</v>
      </c>
      <c r="AF212" s="562">
        <v>0</v>
      </c>
      <c r="AG212" s="562">
        <v>0</v>
      </c>
      <c r="AH212" s="109"/>
      <c r="AI212" s="109"/>
      <c r="AJ212" s="109"/>
      <c r="AK212" s="109"/>
      <c r="AL212" s="109"/>
      <c r="AM212" s="10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</row>
    <row r="213" spans="1:97" s="135" customFormat="1" ht="22.5" customHeight="1" thickTop="1" thickBot="1" x14ac:dyDescent="0.3">
      <c r="A213" s="131">
        <v>261</v>
      </c>
      <c r="B213" s="217"/>
      <c r="C213" s="95"/>
      <c r="D213" s="95"/>
      <c r="E213" s="560"/>
      <c r="F213" s="560"/>
      <c r="G213" s="560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557"/>
      <c r="V213" s="558"/>
      <c r="W213" s="558"/>
      <c r="X213" s="558"/>
      <c r="Y213" s="558"/>
      <c r="Z213" s="558"/>
      <c r="AA213" s="95" t="e">
        <f t="shared" ref="AA213:AA265" si="22">((U213*50%+V213*85%+W213)/M213)+X213</f>
        <v>#DIV/0!</v>
      </c>
      <c r="AB213" s="95">
        <f t="shared" ref="AB213:AB265" si="23">IF(P213=1,AA213*30%,0)</f>
        <v>0</v>
      </c>
      <c r="AC213" s="95">
        <f t="shared" ref="AC213:AC265" si="24">IF(L213=1,AA213*20%,0)</f>
        <v>0</v>
      </c>
      <c r="AD213" s="95">
        <f t="shared" ref="AD213:AD265" si="25">IF(S213=1,AA213*10%,0)</f>
        <v>0</v>
      </c>
      <c r="AE213" s="95">
        <f t="shared" ref="AE213:AE265" si="26">IF(T213=1,AA213*30%,0)</f>
        <v>0</v>
      </c>
      <c r="AF213" s="95">
        <f t="shared" ref="AF213:AF265" si="27">IF(J213=1,AA213*30%,0)</f>
        <v>0</v>
      </c>
      <c r="AG213" s="95" t="e">
        <f t="shared" ref="AG213:AG265" si="28">AA213-AB213-AC213-AD213-AE213-AF213</f>
        <v>#DIV/0!</v>
      </c>
      <c r="AH213" s="185"/>
      <c r="AI213" s="185"/>
      <c r="AJ213" s="185"/>
      <c r="AK213" s="185"/>
      <c r="AL213" s="185"/>
      <c r="AM213" s="185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</row>
    <row r="214" spans="1:97" s="145" customFormat="1" ht="22.5" customHeight="1" thickTop="1" thickBot="1" x14ac:dyDescent="0.3">
      <c r="A214" s="139">
        <v>241</v>
      </c>
      <c r="B214" s="228"/>
      <c r="C214" s="459"/>
      <c r="D214" s="459"/>
      <c r="E214" s="248"/>
      <c r="F214" s="248"/>
      <c r="G214" s="248"/>
      <c r="H214" s="228"/>
      <c r="I214" s="228"/>
      <c r="J214" s="228"/>
      <c r="K214" s="228"/>
      <c r="L214" s="530"/>
      <c r="M214" s="530"/>
      <c r="N214" s="177"/>
      <c r="O214" s="228"/>
      <c r="P214" s="228"/>
      <c r="Q214" s="228"/>
      <c r="R214" s="177"/>
      <c r="S214" s="228"/>
      <c r="T214" s="228"/>
      <c r="U214" s="559"/>
      <c r="V214" s="232"/>
      <c r="W214" s="232"/>
      <c r="X214" s="232"/>
      <c r="Y214" s="232"/>
      <c r="Z214" s="232"/>
      <c r="AA214" s="177" t="e">
        <f t="shared" si="22"/>
        <v>#DIV/0!</v>
      </c>
      <c r="AB214" s="177">
        <f t="shared" si="23"/>
        <v>0</v>
      </c>
      <c r="AC214" s="177">
        <f t="shared" si="24"/>
        <v>0</v>
      </c>
      <c r="AD214" s="177">
        <f t="shared" si="25"/>
        <v>0</v>
      </c>
      <c r="AE214" s="177">
        <f t="shared" si="26"/>
        <v>0</v>
      </c>
      <c r="AF214" s="177">
        <f t="shared" si="27"/>
        <v>0</v>
      </c>
      <c r="AG214" s="177" t="e">
        <f t="shared" si="28"/>
        <v>#DIV/0!</v>
      </c>
      <c r="AH214" s="143"/>
      <c r="AI214" s="143"/>
      <c r="AJ214" s="143"/>
      <c r="AK214" s="143"/>
      <c r="AL214" s="143"/>
      <c r="AM214" s="143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</row>
    <row r="215" spans="1:97" s="458" customFormat="1" ht="22.5" customHeight="1" thickTop="1" thickBot="1" x14ac:dyDescent="0.3">
      <c r="A215" s="456">
        <v>79</v>
      </c>
      <c r="B215" s="103"/>
      <c r="C215" s="107"/>
      <c r="D215" s="107"/>
      <c r="E215" s="197"/>
      <c r="F215" s="19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541"/>
      <c r="V215" s="108"/>
      <c r="W215" s="108"/>
      <c r="X215" s="108"/>
      <c r="Y215" s="108"/>
      <c r="Z215" s="108"/>
      <c r="AA215" s="107" t="e">
        <f t="shared" si="22"/>
        <v>#DIV/0!</v>
      </c>
      <c r="AB215" s="107">
        <f t="shared" si="23"/>
        <v>0</v>
      </c>
      <c r="AC215" s="107">
        <f t="shared" si="24"/>
        <v>0</v>
      </c>
      <c r="AD215" s="107">
        <f t="shared" si="25"/>
        <v>0</v>
      </c>
      <c r="AE215" s="107">
        <f t="shared" si="26"/>
        <v>0</v>
      </c>
      <c r="AF215" s="107">
        <f t="shared" si="27"/>
        <v>0</v>
      </c>
      <c r="AG215" s="107" t="e">
        <f t="shared" si="28"/>
        <v>#DIV/0!</v>
      </c>
      <c r="AH215" s="109"/>
      <c r="AI215" s="480"/>
      <c r="AJ215" s="480"/>
      <c r="AK215" s="538"/>
      <c r="AL215" s="109"/>
      <c r="AM215" s="10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</row>
    <row r="216" spans="1:97" s="243" customFormat="1" ht="22.5" customHeight="1" thickTop="1" thickBot="1" x14ac:dyDescent="0.3">
      <c r="A216" s="234">
        <v>211</v>
      </c>
      <c r="B216" s="235"/>
      <c r="C216" s="528"/>
      <c r="D216" s="528"/>
      <c r="E216" s="474"/>
      <c r="F216" s="474"/>
      <c r="G216" s="474"/>
      <c r="H216" s="235"/>
      <c r="I216" s="235"/>
      <c r="J216" s="235"/>
      <c r="K216" s="235"/>
      <c r="L216" s="529"/>
      <c r="M216" s="529"/>
      <c r="N216" s="475"/>
      <c r="O216" s="235"/>
      <c r="P216" s="235"/>
      <c r="Q216" s="235"/>
      <c r="R216" s="475"/>
      <c r="S216" s="235"/>
      <c r="T216" s="235"/>
      <c r="U216" s="238"/>
      <c r="V216" s="238"/>
      <c r="W216" s="238"/>
      <c r="X216" s="238"/>
      <c r="Y216" s="238"/>
      <c r="Z216" s="238"/>
      <c r="AA216" s="475" t="e">
        <f t="shared" si="22"/>
        <v>#DIV/0!</v>
      </c>
      <c r="AB216" s="475">
        <f t="shared" si="23"/>
        <v>0</v>
      </c>
      <c r="AC216" s="475">
        <f t="shared" si="24"/>
        <v>0</v>
      </c>
      <c r="AD216" s="475">
        <f t="shared" si="25"/>
        <v>0</v>
      </c>
      <c r="AE216" s="475">
        <f t="shared" si="26"/>
        <v>0</v>
      </c>
      <c r="AF216" s="475">
        <f t="shared" si="27"/>
        <v>0</v>
      </c>
      <c r="AG216" s="475" t="e">
        <f t="shared" si="28"/>
        <v>#DIV/0!</v>
      </c>
      <c r="AH216" s="447"/>
      <c r="AI216" s="447"/>
      <c r="AJ216" s="478"/>
      <c r="AK216" s="447"/>
      <c r="AL216" s="447"/>
      <c r="AM216" s="447"/>
      <c r="AN216" s="242"/>
      <c r="AO216" s="242"/>
      <c r="AP216" s="242"/>
      <c r="AQ216" s="242"/>
      <c r="AR216" s="242"/>
      <c r="AS216" s="242"/>
      <c r="AT216" s="242"/>
      <c r="AU216" s="242"/>
      <c r="AV216" s="242"/>
      <c r="AW216" s="242"/>
      <c r="AX216" s="242"/>
      <c r="AY216" s="242"/>
      <c r="AZ216" s="242"/>
      <c r="BA216" s="242"/>
      <c r="BB216" s="242"/>
      <c r="BC216" s="242"/>
      <c r="BD216" s="242"/>
      <c r="BE216" s="242"/>
      <c r="BF216" s="242"/>
      <c r="BG216" s="242"/>
      <c r="BH216" s="242"/>
      <c r="BI216" s="242"/>
      <c r="BJ216" s="242"/>
      <c r="BK216" s="242"/>
      <c r="BL216" s="242"/>
      <c r="BM216" s="242"/>
      <c r="BN216" s="242"/>
      <c r="BO216" s="242"/>
      <c r="BP216" s="242"/>
      <c r="BQ216" s="242"/>
      <c r="BR216" s="242"/>
      <c r="BS216" s="242"/>
      <c r="BT216" s="242"/>
      <c r="BU216" s="242"/>
      <c r="BV216" s="242"/>
      <c r="BW216" s="242"/>
      <c r="BX216" s="242"/>
      <c r="BY216" s="242"/>
      <c r="BZ216" s="242"/>
      <c r="CA216" s="242"/>
      <c r="CB216" s="242"/>
      <c r="CC216" s="242"/>
      <c r="CD216" s="242"/>
      <c r="CE216" s="242"/>
      <c r="CF216" s="242"/>
      <c r="CG216" s="242"/>
      <c r="CH216" s="242"/>
      <c r="CI216" s="242"/>
      <c r="CJ216" s="242"/>
      <c r="CK216" s="242"/>
      <c r="CL216" s="242"/>
      <c r="CM216" s="242"/>
      <c r="CN216" s="242"/>
      <c r="CO216" s="242"/>
      <c r="CP216" s="242"/>
      <c r="CQ216" s="242"/>
      <c r="CR216" s="242"/>
      <c r="CS216" s="242"/>
    </row>
    <row r="217" spans="1:97" s="97" customFormat="1" ht="22.5" customHeight="1" thickTop="1" thickBot="1" x14ac:dyDescent="0.3">
      <c r="A217" s="80">
        <v>205</v>
      </c>
      <c r="B217" s="531"/>
      <c r="C217" s="532"/>
      <c r="D217" s="532"/>
      <c r="E217" s="533"/>
      <c r="F217" s="533"/>
      <c r="G217" s="533"/>
      <c r="H217" s="532"/>
      <c r="I217" s="532"/>
      <c r="J217" s="532"/>
      <c r="K217" s="532"/>
      <c r="L217" s="532"/>
      <c r="M217" s="532"/>
      <c r="N217" s="532"/>
      <c r="O217" s="532"/>
      <c r="P217" s="532"/>
      <c r="Q217" s="532"/>
      <c r="R217" s="532"/>
      <c r="S217" s="532"/>
      <c r="T217" s="532"/>
      <c r="U217" s="547"/>
      <c r="V217" s="534"/>
      <c r="W217" s="534"/>
      <c r="X217" s="534"/>
      <c r="Y217" s="534"/>
      <c r="Z217" s="534"/>
      <c r="AA217" s="532" t="e">
        <f t="shared" si="22"/>
        <v>#DIV/0!</v>
      </c>
      <c r="AB217" s="532">
        <f t="shared" si="23"/>
        <v>0</v>
      </c>
      <c r="AC217" s="532">
        <f t="shared" si="24"/>
        <v>0</v>
      </c>
      <c r="AD217" s="532">
        <f t="shared" si="25"/>
        <v>0</v>
      </c>
      <c r="AE217" s="532">
        <f t="shared" si="26"/>
        <v>0</v>
      </c>
      <c r="AF217" s="532">
        <f t="shared" si="27"/>
        <v>0</v>
      </c>
      <c r="AG217" s="532" t="e">
        <f t="shared" si="28"/>
        <v>#DIV/0!</v>
      </c>
      <c r="AH217" s="535"/>
      <c r="AI217" s="536"/>
      <c r="AJ217" s="536"/>
      <c r="AK217" s="548"/>
      <c r="AL217" s="535"/>
      <c r="AM217" s="535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</row>
    <row r="218" spans="1:97" s="97" customFormat="1" ht="22.5" customHeight="1" thickTop="1" thickBot="1" x14ac:dyDescent="0.3">
      <c r="A218" s="80">
        <v>151</v>
      </c>
      <c r="B218" s="531"/>
      <c r="C218" s="532"/>
      <c r="D218" s="532"/>
      <c r="E218" s="533"/>
      <c r="F218" s="533"/>
      <c r="G218" s="533"/>
      <c r="H218" s="532"/>
      <c r="I218" s="532"/>
      <c r="J218" s="532"/>
      <c r="K218" s="532"/>
      <c r="L218" s="532"/>
      <c r="M218" s="532"/>
      <c r="N218" s="532"/>
      <c r="O218" s="532"/>
      <c r="P218" s="532"/>
      <c r="Q218" s="532"/>
      <c r="R218" s="532"/>
      <c r="S218" s="532"/>
      <c r="T218" s="532"/>
      <c r="U218" s="547"/>
      <c r="V218" s="534"/>
      <c r="W218" s="534"/>
      <c r="X218" s="534"/>
      <c r="Y218" s="534"/>
      <c r="Z218" s="534"/>
      <c r="AA218" s="532" t="e">
        <f t="shared" si="22"/>
        <v>#DIV/0!</v>
      </c>
      <c r="AB218" s="532">
        <f t="shared" si="23"/>
        <v>0</v>
      </c>
      <c r="AC218" s="532">
        <f t="shared" si="24"/>
        <v>0</v>
      </c>
      <c r="AD218" s="532">
        <f t="shared" si="25"/>
        <v>0</v>
      </c>
      <c r="AE218" s="532">
        <f t="shared" si="26"/>
        <v>0</v>
      </c>
      <c r="AF218" s="532">
        <f t="shared" si="27"/>
        <v>0</v>
      </c>
      <c r="AG218" s="532" t="e">
        <f t="shared" si="28"/>
        <v>#DIV/0!</v>
      </c>
      <c r="AH218" s="535"/>
      <c r="AI218" s="536"/>
      <c r="AJ218" s="536"/>
      <c r="AK218" s="548"/>
      <c r="AL218" s="535"/>
      <c r="AM218" s="535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</row>
    <row r="219" spans="1:97" s="97" customFormat="1" ht="22.5" customHeight="1" thickTop="1" thickBot="1" x14ac:dyDescent="0.3">
      <c r="A219" s="80">
        <v>242</v>
      </c>
      <c r="B219" s="531"/>
      <c r="C219" s="532"/>
      <c r="D219" s="532"/>
      <c r="E219" s="533"/>
      <c r="F219" s="533"/>
      <c r="G219" s="533"/>
      <c r="H219" s="532"/>
      <c r="I219" s="532"/>
      <c r="J219" s="532"/>
      <c r="K219" s="532"/>
      <c r="L219" s="532"/>
      <c r="M219" s="532"/>
      <c r="N219" s="532"/>
      <c r="O219" s="532"/>
      <c r="P219" s="532"/>
      <c r="Q219" s="532"/>
      <c r="R219" s="532"/>
      <c r="S219" s="532"/>
      <c r="T219" s="532"/>
      <c r="U219" s="547"/>
      <c r="V219" s="534"/>
      <c r="W219" s="534"/>
      <c r="X219" s="534"/>
      <c r="Y219" s="534"/>
      <c r="Z219" s="534"/>
      <c r="AA219" s="532" t="e">
        <f t="shared" si="22"/>
        <v>#DIV/0!</v>
      </c>
      <c r="AB219" s="532">
        <f t="shared" si="23"/>
        <v>0</v>
      </c>
      <c r="AC219" s="532">
        <f t="shared" si="24"/>
        <v>0</v>
      </c>
      <c r="AD219" s="532">
        <f t="shared" si="25"/>
        <v>0</v>
      </c>
      <c r="AE219" s="532">
        <f t="shared" si="26"/>
        <v>0</v>
      </c>
      <c r="AF219" s="532">
        <f t="shared" si="27"/>
        <v>0</v>
      </c>
      <c r="AG219" s="532" t="e">
        <f t="shared" si="28"/>
        <v>#DIV/0!</v>
      </c>
      <c r="AH219" s="535"/>
      <c r="AI219" s="535"/>
      <c r="AJ219" s="535"/>
      <c r="AK219" s="535"/>
      <c r="AL219" s="535"/>
      <c r="AM219" s="535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</row>
    <row r="220" spans="1:97" s="97" customFormat="1" ht="22.5" customHeight="1" thickTop="1" thickBot="1" x14ac:dyDescent="0.3">
      <c r="A220" s="80">
        <v>202</v>
      </c>
      <c r="B220" s="531"/>
      <c r="C220" s="532"/>
      <c r="D220" s="532"/>
      <c r="E220" s="533"/>
      <c r="F220" s="533"/>
      <c r="G220" s="533"/>
      <c r="H220" s="532"/>
      <c r="I220" s="532"/>
      <c r="J220" s="532"/>
      <c r="K220" s="532"/>
      <c r="L220" s="532"/>
      <c r="M220" s="532"/>
      <c r="N220" s="532"/>
      <c r="O220" s="532"/>
      <c r="P220" s="532"/>
      <c r="Q220" s="532"/>
      <c r="R220" s="532"/>
      <c r="S220" s="532"/>
      <c r="T220" s="532"/>
      <c r="U220" s="547"/>
      <c r="V220" s="534"/>
      <c r="W220" s="534"/>
      <c r="X220" s="534"/>
      <c r="Y220" s="534"/>
      <c r="Z220" s="534"/>
      <c r="AA220" s="532" t="e">
        <f t="shared" si="22"/>
        <v>#DIV/0!</v>
      </c>
      <c r="AB220" s="532">
        <f t="shared" si="23"/>
        <v>0</v>
      </c>
      <c r="AC220" s="532">
        <f t="shared" si="24"/>
        <v>0</v>
      </c>
      <c r="AD220" s="532">
        <f t="shared" si="25"/>
        <v>0</v>
      </c>
      <c r="AE220" s="532">
        <f t="shared" si="26"/>
        <v>0</v>
      </c>
      <c r="AF220" s="532">
        <f t="shared" si="27"/>
        <v>0</v>
      </c>
      <c r="AG220" s="532" t="e">
        <f t="shared" si="28"/>
        <v>#DIV/0!</v>
      </c>
      <c r="AH220" s="535"/>
      <c r="AI220" s="536"/>
      <c r="AJ220" s="536"/>
      <c r="AK220" s="548"/>
      <c r="AL220" s="535"/>
      <c r="AM220" s="535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</row>
    <row r="221" spans="1:97" s="383" customFormat="1" ht="22.5" customHeight="1" thickTop="1" thickBot="1" x14ac:dyDescent="0.3">
      <c r="A221" s="367">
        <v>171</v>
      </c>
      <c r="B221" s="469"/>
      <c r="C221" s="506"/>
      <c r="D221" s="506"/>
      <c r="E221" s="567"/>
      <c r="F221" s="567"/>
      <c r="G221" s="567"/>
      <c r="H221" s="506"/>
      <c r="I221" s="506"/>
      <c r="J221" s="506"/>
      <c r="K221" s="506"/>
      <c r="L221" s="506"/>
      <c r="M221" s="506"/>
      <c r="N221" s="506"/>
      <c r="O221" s="506"/>
      <c r="P221" s="506"/>
      <c r="Q221" s="506"/>
      <c r="R221" s="506"/>
      <c r="S221" s="506"/>
      <c r="T221" s="506"/>
      <c r="U221" s="568"/>
      <c r="V221" s="569"/>
      <c r="W221" s="569"/>
      <c r="X221" s="569"/>
      <c r="Y221" s="569"/>
      <c r="Z221" s="569"/>
      <c r="AA221" s="506" t="e">
        <f t="shared" si="22"/>
        <v>#DIV/0!</v>
      </c>
      <c r="AB221" s="506">
        <f t="shared" si="23"/>
        <v>0</v>
      </c>
      <c r="AC221" s="506">
        <f t="shared" si="24"/>
        <v>0</v>
      </c>
      <c r="AD221" s="506">
        <f t="shared" si="25"/>
        <v>0</v>
      </c>
      <c r="AE221" s="506">
        <f t="shared" si="26"/>
        <v>0</v>
      </c>
      <c r="AF221" s="506">
        <f t="shared" si="27"/>
        <v>0</v>
      </c>
      <c r="AG221" s="506" t="e">
        <f t="shared" si="28"/>
        <v>#DIV/0!</v>
      </c>
      <c r="AH221" s="434"/>
      <c r="AI221" s="432"/>
      <c r="AJ221" s="432"/>
      <c r="AK221" s="434"/>
      <c r="AL221" s="434"/>
      <c r="AM221" s="434"/>
      <c r="AN221" s="382"/>
      <c r="AO221" s="382"/>
      <c r="AP221" s="382"/>
      <c r="AQ221" s="382"/>
      <c r="AR221" s="382"/>
      <c r="AS221" s="382"/>
      <c r="AT221" s="382"/>
      <c r="AU221" s="382"/>
      <c r="AV221" s="382"/>
      <c r="AW221" s="382"/>
      <c r="AX221" s="382"/>
      <c r="AY221" s="382"/>
      <c r="AZ221" s="382"/>
      <c r="BA221" s="382"/>
      <c r="BB221" s="382"/>
      <c r="BC221" s="382"/>
      <c r="BD221" s="382"/>
      <c r="BE221" s="382"/>
      <c r="BF221" s="382"/>
      <c r="BG221" s="382"/>
      <c r="BH221" s="382"/>
      <c r="BI221" s="382"/>
      <c r="BJ221" s="382"/>
      <c r="BK221" s="382"/>
      <c r="BL221" s="382"/>
      <c r="BM221" s="382"/>
      <c r="BN221" s="382"/>
      <c r="BO221" s="382"/>
      <c r="BP221" s="382"/>
      <c r="BQ221" s="382"/>
      <c r="BR221" s="382"/>
      <c r="BS221" s="382"/>
      <c r="BT221" s="382"/>
      <c r="BU221" s="382"/>
      <c r="BV221" s="382"/>
      <c r="BW221" s="382"/>
      <c r="BX221" s="382"/>
      <c r="BY221" s="382"/>
      <c r="BZ221" s="382"/>
      <c r="CA221" s="382"/>
      <c r="CB221" s="382"/>
      <c r="CC221" s="382"/>
      <c r="CD221" s="382"/>
      <c r="CE221" s="382"/>
      <c r="CF221" s="382"/>
      <c r="CG221" s="382"/>
      <c r="CH221" s="382"/>
      <c r="CI221" s="382"/>
      <c r="CJ221" s="382"/>
      <c r="CK221" s="382"/>
      <c r="CL221" s="382"/>
      <c r="CM221" s="382"/>
      <c r="CN221" s="382"/>
      <c r="CO221" s="382"/>
      <c r="CP221" s="382"/>
      <c r="CQ221" s="382"/>
      <c r="CR221" s="382"/>
      <c r="CS221" s="382"/>
    </row>
    <row r="222" spans="1:97" s="97" customFormat="1" ht="22.5" customHeight="1" thickTop="1" thickBot="1" x14ac:dyDescent="0.3">
      <c r="A222" s="80">
        <v>89</v>
      </c>
      <c r="B222" s="531"/>
      <c r="C222" s="532"/>
      <c r="D222" s="532"/>
      <c r="E222" s="533"/>
      <c r="F222" s="533"/>
      <c r="G222" s="533"/>
      <c r="H222" s="532"/>
      <c r="I222" s="532"/>
      <c r="J222" s="532"/>
      <c r="K222" s="532"/>
      <c r="L222" s="532"/>
      <c r="M222" s="532"/>
      <c r="N222" s="532"/>
      <c r="O222" s="532"/>
      <c r="P222" s="532"/>
      <c r="Q222" s="532"/>
      <c r="R222" s="532"/>
      <c r="S222" s="532"/>
      <c r="T222" s="532"/>
      <c r="U222" s="547"/>
      <c r="V222" s="534"/>
      <c r="W222" s="534"/>
      <c r="X222" s="534"/>
      <c r="Y222" s="534"/>
      <c r="Z222" s="534"/>
      <c r="AA222" s="532" t="e">
        <f t="shared" si="22"/>
        <v>#DIV/0!</v>
      </c>
      <c r="AB222" s="532">
        <f t="shared" si="23"/>
        <v>0</v>
      </c>
      <c r="AC222" s="532">
        <f t="shared" si="24"/>
        <v>0</v>
      </c>
      <c r="AD222" s="532">
        <f t="shared" si="25"/>
        <v>0</v>
      </c>
      <c r="AE222" s="532">
        <f t="shared" si="26"/>
        <v>0</v>
      </c>
      <c r="AF222" s="532">
        <f t="shared" si="27"/>
        <v>0</v>
      </c>
      <c r="AG222" s="532" t="e">
        <f t="shared" si="28"/>
        <v>#DIV/0!</v>
      </c>
      <c r="AH222" s="535"/>
      <c r="AI222" s="536"/>
      <c r="AJ222" s="536"/>
      <c r="AK222" s="548"/>
      <c r="AL222" s="535"/>
      <c r="AM222" s="535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</row>
    <row r="223" spans="1:97" s="383" customFormat="1" ht="22.5" customHeight="1" thickTop="1" thickBot="1" x14ac:dyDescent="0.3">
      <c r="A223" s="367">
        <v>200</v>
      </c>
      <c r="B223" s="469"/>
      <c r="C223" s="506"/>
      <c r="D223" s="506"/>
      <c r="E223" s="567"/>
      <c r="F223" s="567"/>
      <c r="G223" s="567"/>
      <c r="H223" s="506"/>
      <c r="I223" s="506"/>
      <c r="J223" s="506"/>
      <c r="K223" s="506"/>
      <c r="L223" s="506"/>
      <c r="M223" s="506"/>
      <c r="N223" s="506"/>
      <c r="O223" s="506"/>
      <c r="P223" s="506"/>
      <c r="Q223" s="506"/>
      <c r="R223" s="506"/>
      <c r="S223" s="506"/>
      <c r="T223" s="506"/>
      <c r="U223" s="568"/>
      <c r="V223" s="569"/>
      <c r="W223" s="569"/>
      <c r="X223" s="569"/>
      <c r="Y223" s="569"/>
      <c r="Z223" s="569"/>
      <c r="AA223" s="506" t="e">
        <f t="shared" si="22"/>
        <v>#DIV/0!</v>
      </c>
      <c r="AB223" s="506">
        <f t="shared" si="23"/>
        <v>0</v>
      </c>
      <c r="AC223" s="506">
        <f t="shared" si="24"/>
        <v>0</v>
      </c>
      <c r="AD223" s="506">
        <f t="shared" si="25"/>
        <v>0</v>
      </c>
      <c r="AE223" s="506">
        <f t="shared" si="26"/>
        <v>0</v>
      </c>
      <c r="AF223" s="506">
        <f t="shared" si="27"/>
        <v>0</v>
      </c>
      <c r="AG223" s="506" t="e">
        <f t="shared" si="28"/>
        <v>#DIV/0!</v>
      </c>
      <c r="AH223" s="434"/>
      <c r="AI223" s="434"/>
      <c r="AJ223" s="433"/>
      <c r="AK223" s="434"/>
      <c r="AL223" s="434"/>
      <c r="AM223" s="434"/>
      <c r="AN223" s="382"/>
      <c r="AO223" s="382"/>
      <c r="AP223" s="382"/>
      <c r="AQ223" s="382"/>
      <c r="AR223" s="382"/>
      <c r="AS223" s="382"/>
      <c r="AT223" s="382"/>
      <c r="AU223" s="382"/>
      <c r="AV223" s="382"/>
      <c r="AW223" s="382"/>
      <c r="AX223" s="382"/>
      <c r="AY223" s="382"/>
      <c r="AZ223" s="382"/>
      <c r="BA223" s="382"/>
      <c r="BB223" s="382"/>
      <c r="BC223" s="382"/>
      <c r="BD223" s="382"/>
      <c r="BE223" s="382"/>
      <c r="BF223" s="382"/>
      <c r="BG223" s="382"/>
      <c r="BH223" s="382"/>
      <c r="BI223" s="382"/>
      <c r="BJ223" s="382"/>
      <c r="BK223" s="382"/>
      <c r="BL223" s="382"/>
      <c r="BM223" s="382"/>
      <c r="BN223" s="382"/>
      <c r="BO223" s="382"/>
      <c r="BP223" s="382"/>
      <c r="BQ223" s="382"/>
      <c r="BR223" s="382"/>
      <c r="BS223" s="382"/>
      <c r="BT223" s="382"/>
      <c r="BU223" s="382"/>
      <c r="BV223" s="382"/>
      <c r="BW223" s="382"/>
      <c r="BX223" s="382"/>
      <c r="BY223" s="382"/>
      <c r="BZ223" s="382"/>
      <c r="CA223" s="382"/>
      <c r="CB223" s="382"/>
      <c r="CC223" s="382"/>
      <c r="CD223" s="382"/>
      <c r="CE223" s="382"/>
      <c r="CF223" s="382"/>
      <c r="CG223" s="382"/>
      <c r="CH223" s="382"/>
      <c r="CI223" s="382"/>
      <c r="CJ223" s="382"/>
      <c r="CK223" s="382"/>
      <c r="CL223" s="382"/>
      <c r="CM223" s="382"/>
      <c r="CN223" s="382"/>
      <c r="CO223" s="382"/>
      <c r="CP223" s="382"/>
      <c r="CQ223" s="382"/>
      <c r="CR223" s="382"/>
      <c r="CS223" s="382"/>
    </row>
    <row r="224" spans="1:97" s="97" customFormat="1" ht="22.5" customHeight="1" thickTop="1" thickBot="1" x14ac:dyDescent="0.3">
      <c r="A224" s="80">
        <v>10</v>
      </c>
      <c r="B224" s="531"/>
      <c r="C224" s="532"/>
      <c r="D224" s="532"/>
      <c r="E224" s="533"/>
      <c r="F224" s="533"/>
      <c r="G224" s="533"/>
      <c r="H224" s="532"/>
      <c r="I224" s="532"/>
      <c r="J224" s="532"/>
      <c r="K224" s="532"/>
      <c r="L224" s="532"/>
      <c r="M224" s="532"/>
      <c r="N224" s="532"/>
      <c r="O224" s="532"/>
      <c r="P224" s="532"/>
      <c r="Q224" s="532"/>
      <c r="R224" s="532"/>
      <c r="S224" s="532"/>
      <c r="T224" s="532"/>
      <c r="U224" s="547"/>
      <c r="V224" s="534"/>
      <c r="W224" s="534"/>
      <c r="X224" s="534"/>
      <c r="Y224" s="534"/>
      <c r="Z224" s="534"/>
      <c r="AA224" s="532" t="e">
        <f t="shared" si="22"/>
        <v>#DIV/0!</v>
      </c>
      <c r="AB224" s="532">
        <f t="shared" si="23"/>
        <v>0</v>
      </c>
      <c r="AC224" s="532">
        <f t="shared" si="24"/>
        <v>0</v>
      </c>
      <c r="AD224" s="532">
        <f t="shared" si="25"/>
        <v>0</v>
      </c>
      <c r="AE224" s="532">
        <f t="shared" si="26"/>
        <v>0</v>
      </c>
      <c r="AF224" s="532">
        <f t="shared" si="27"/>
        <v>0</v>
      </c>
      <c r="AG224" s="532" t="e">
        <f t="shared" si="28"/>
        <v>#DIV/0!</v>
      </c>
      <c r="AH224" s="535"/>
      <c r="AI224" s="536"/>
      <c r="AJ224" s="536"/>
      <c r="AK224" s="548"/>
      <c r="AL224" s="535"/>
      <c r="AM224" s="535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</row>
    <row r="225" spans="1:97" s="243" customFormat="1" ht="22.5" customHeight="1" thickTop="1" thickBot="1" x14ac:dyDescent="0.3">
      <c r="A225" s="234">
        <v>152</v>
      </c>
      <c r="B225" s="235"/>
      <c r="C225" s="528"/>
      <c r="D225" s="528"/>
      <c r="E225" s="474"/>
      <c r="F225" s="474"/>
      <c r="G225" s="474"/>
      <c r="H225" s="235"/>
      <c r="I225" s="511"/>
      <c r="J225" s="235"/>
      <c r="K225" s="235"/>
      <c r="L225" s="529"/>
      <c r="M225" s="529"/>
      <c r="N225" s="475"/>
      <c r="O225" s="235"/>
      <c r="P225" s="235"/>
      <c r="Q225" s="235"/>
      <c r="R225" s="475"/>
      <c r="S225" s="235"/>
      <c r="T225" s="235"/>
      <c r="U225" s="543"/>
      <c r="V225" s="238"/>
      <c r="W225" s="238"/>
      <c r="X225" s="238"/>
      <c r="Y225" s="238"/>
      <c r="Z225" s="238"/>
      <c r="AA225" s="475" t="e">
        <f t="shared" si="22"/>
        <v>#DIV/0!</v>
      </c>
      <c r="AB225" s="475">
        <f t="shared" si="23"/>
        <v>0</v>
      </c>
      <c r="AC225" s="475">
        <f t="shared" si="24"/>
        <v>0</v>
      </c>
      <c r="AD225" s="475">
        <f t="shared" si="25"/>
        <v>0</v>
      </c>
      <c r="AE225" s="475">
        <f t="shared" si="26"/>
        <v>0</v>
      </c>
      <c r="AF225" s="475">
        <f t="shared" si="27"/>
        <v>0</v>
      </c>
      <c r="AG225" s="475" t="e">
        <f t="shared" si="28"/>
        <v>#DIV/0!</v>
      </c>
      <c r="AH225" s="447"/>
      <c r="AI225" s="478"/>
      <c r="AJ225" s="478"/>
      <c r="AK225" s="479"/>
      <c r="AL225" s="447"/>
      <c r="AM225" s="447"/>
      <c r="AN225" s="242"/>
      <c r="AO225" s="242"/>
      <c r="AP225" s="242"/>
      <c r="AQ225" s="242"/>
      <c r="AR225" s="242"/>
      <c r="AS225" s="242"/>
      <c r="AT225" s="242"/>
      <c r="AU225" s="242"/>
      <c r="AV225" s="242"/>
      <c r="AW225" s="242"/>
      <c r="AX225" s="242"/>
      <c r="AY225" s="242"/>
      <c r="AZ225" s="242"/>
      <c r="BA225" s="242"/>
      <c r="BB225" s="242"/>
      <c r="BC225" s="242"/>
      <c r="BD225" s="242"/>
      <c r="BE225" s="242"/>
      <c r="BF225" s="242"/>
      <c r="BG225" s="242"/>
      <c r="BH225" s="242"/>
      <c r="BI225" s="242"/>
      <c r="BJ225" s="242"/>
      <c r="BK225" s="242"/>
      <c r="BL225" s="242"/>
      <c r="BM225" s="242"/>
      <c r="BN225" s="242"/>
      <c r="BO225" s="242"/>
      <c r="BP225" s="242"/>
      <c r="BQ225" s="242"/>
      <c r="BR225" s="242"/>
      <c r="BS225" s="242"/>
      <c r="BT225" s="242"/>
      <c r="BU225" s="242"/>
      <c r="BV225" s="242"/>
      <c r="BW225" s="242"/>
      <c r="BX225" s="242"/>
      <c r="BY225" s="242"/>
      <c r="BZ225" s="242"/>
      <c r="CA225" s="242"/>
      <c r="CB225" s="242"/>
      <c r="CC225" s="242"/>
      <c r="CD225" s="242"/>
      <c r="CE225" s="242"/>
      <c r="CF225" s="242"/>
      <c r="CG225" s="242"/>
      <c r="CH225" s="242"/>
      <c r="CI225" s="242"/>
      <c r="CJ225" s="242"/>
      <c r="CK225" s="242"/>
      <c r="CL225" s="242"/>
      <c r="CM225" s="242"/>
      <c r="CN225" s="242"/>
      <c r="CO225" s="242"/>
      <c r="CP225" s="242"/>
      <c r="CQ225" s="242"/>
      <c r="CR225" s="242"/>
      <c r="CS225" s="242"/>
    </row>
    <row r="226" spans="1:97" s="97" customFormat="1" ht="22.5" customHeight="1" thickTop="1" thickBot="1" x14ac:dyDescent="0.3">
      <c r="A226" s="80">
        <v>104</v>
      </c>
      <c r="B226" s="531"/>
      <c r="C226" s="532"/>
      <c r="D226" s="532"/>
      <c r="E226" s="533"/>
      <c r="F226" s="533"/>
      <c r="G226" s="533"/>
      <c r="H226" s="532"/>
      <c r="I226" s="532"/>
      <c r="J226" s="532"/>
      <c r="K226" s="532"/>
      <c r="L226" s="532"/>
      <c r="M226" s="532"/>
      <c r="N226" s="532"/>
      <c r="O226" s="532"/>
      <c r="P226" s="532"/>
      <c r="Q226" s="532"/>
      <c r="R226" s="532"/>
      <c r="S226" s="532"/>
      <c r="T226" s="532"/>
      <c r="U226" s="547"/>
      <c r="V226" s="534"/>
      <c r="W226" s="534"/>
      <c r="X226" s="534"/>
      <c r="Y226" s="534"/>
      <c r="Z226" s="534"/>
      <c r="AA226" s="532" t="e">
        <f t="shared" si="22"/>
        <v>#DIV/0!</v>
      </c>
      <c r="AB226" s="532">
        <f t="shared" si="23"/>
        <v>0</v>
      </c>
      <c r="AC226" s="532">
        <f t="shared" si="24"/>
        <v>0</v>
      </c>
      <c r="AD226" s="532">
        <f t="shared" si="25"/>
        <v>0</v>
      </c>
      <c r="AE226" s="532">
        <f t="shared" si="26"/>
        <v>0</v>
      </c>
      <c r="AF226" s="532">
        <f t="shared" si="27"/>
        <v>0</v>
      </c>
      <c r="AG226" s="532" t="e">
        <f t="shared" si="28"/>
        <v>#DIV/0!</v>
      </c>
      <c r="AH226" s="535"/>
      <c r="AI226" s="536"/>
      <c r="AJ226" s="536"/>
      <c r="AK226" s="548"/>
      <c r="AL226" s="535"/>
      <c r="AM226" s="535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</row>
    <row r="227" spans="1:97" s="383" customFormat="1" ht="22.5" customHeight="1" thickTop="1" thickBot="1" x14ac:dyDescent="0.3">
      <c r="A227" s="367">
        <v>98</v>
      </c>
      <c r="B227" s="469"/>
      <c r="C227" s="506"/>
      <c r="D227" s="506"/>
      <c r="E227" s="567"/>
      <c r="F227" s="567"/>
      <c r="G227" s="567"/>
      <c r="H227" s="506"/>
      <c r="I227" s="506"/>
      <c r="J227" s="506"/>
      <c r="K227" s="506"/>
      <c r="L227" s="506"/>
      <c r="M227" s="506"/>
      <c r="N227" s="506"/>
      <c r="O227" s="506"/>
      <c r="P227" s="506"/>
      <c r="Q227" s="506"/>
      <c r="R227" s="506"/>
      <c r="S227" s="506"/>
      <c r="T227" s="506"/>
      <c r="U227" s="568"/>
      <c r="V227" s="569"/>
      <c r="W227" s="569"/>
      <c r="X227" s="569"/>
      <c r="Y227" s="569"/>
      <c r="Z227" s="569"/>
      <c r="AA227" s="506" t="e">
        <f t="shared" si="22"/>
        <v>#DIV/0!</v>
      </c>
      <c r="AB227" s="506">
        <f t="shared" si="23"/>
        <v>0</v>
      </c>
      <c r="AC227" s="506">
        <f t="shared" si="24"/>
        <v>0</v>
      </c>
      <c r="AD227" s="506">
        <f t="shared" si="25"/>
        <v>0</v>
      </c>
      <c r="AE227" s="506">
        <f t="shared" si="26"/>
        <v>0</v>
      </c>
      <c r="AF227" s="506">
        <f t="shared" si="27"/>
        <v>0</v>
      </c>
      <c r="AG227" s="506" t="e">
        <f t="shared" si="28"/>
        <v>#DIV/0!</v>
      </c>
      <c r="AH227" s="434"/>
      <c r="AI227" s="434"/>
      <c r="AJ227" s="432"/>
      <c r="AK227" s="434"/>
      <c r="AL227" s="434"/>
      <c r="AM227" s="434"/>
      <c r="AN227" s="382"/>
      <c r="AO227" s="382"/>
      <c r="AP227" s="382"/>
      <c r="AQ227" s="382"/>
      <c r="AR227" s="382"/>
      <c r="AS227" s="382"/>
      <c r="AT227" s="382"/>
      <c r="AU227" s="382"/>
      <c r="AV227" s="382"/>
      <c r="AW227" s="382"/>
      <c r="AX227" s="382"/>
      <c r="AY227" s="382"/>
      <c r="AZ227" s="382"/>
      <c r="BA227" s="382"/>
      <c r="BB227" s="382"/>
      <c r="BC227" s="382"/>
      <c r="BD227" s="382"/>
      <c r="BE227" s="382"/>
      <c r="BF227" s="382"/>
      <c r="BG227" s="382"/>
      <c r="BH227" s="382"/>
      <c r="BI227" s="382"/>
      <c r="BJ227" s="382"/>
      <c r="BK227" s="382"/>
      <c r="BL227" s="382"/>
      <c r="BM227" s="382"/>
      <c r="BN227" s="382"/>
      <c r="BO227" s="382"/>
      <c r="BP227" s="382"/>
      <c r="BQ227" s="382"/>
      <c r="BR227" s="382"/>
      <c r="BS227" s="382"/>
      <c r="BT227" s="382"/>
      <c r="BU227" s="382"/>
      <c r="BV227" s="382"/>
      <c r="BW227" s="382"/>
      <c r="BX227" s="382"/>
      <c r="BY227" s="382"/>
      <c r="BZ227" s="382"/>
      <c r="CA227" s="382"/>
      <c r="CB227" s="382"/>
      <c r="CC227" s="382"/>
      <c r="CD227" s="382"/>
      <c r="CE227" s="382"/>
      <c r="CF227" s="382"/>
      <c r="CG227" s="382"/>
      <c r="CH227" s="382"/>
      <c r="CI227" s="382"/>
      <c r="CJ227" s="382"/>
      <c r="CK227" s="382"/>
      <c r="CL227" s="382"/>
      <c r="CM227" s="382"/>
      <c r="CN227" s="382"/>
      <c r="CO227" s="382"/>
      <c r="CP227" s="382"/>
      <c r="CQ227" s="382"/>
      <c r="CR227" s="382"/>
      <c r="CS227" s="382"/>
    </row>
    <row r="228" spans="1:97" s="97" customFormat="1" ht="22.5" customHeight="1" thickTop="1" thickBot="1" x14ac:dyDescent="0.3">
      <c r="A228" s="80">
        <v>187</v>
      </c>
      <c r="B228" s="531"/>
      <c r="C228" s="532"/>
      <c r="D228" s="532"/>
      <c r="E228" s="533"/>
      <c r="F228" s="533"/>
      <c r="G228" s="533"/>
      <c r="H228" s="532"/>
      <c r="I228" s="532"/>
      <c r="J228" s="532"/>
      <c r="K228" s="532"/>
      <c r="L228" s="532"/>
      <c r="M228" s="532"/>
      <c r="N228" s="532"/>
      <c r="O228" s="532"/>
      <c r="P228" s="532"/>
      <c r="Q228" s="532"/>
      <c r="R228" s="532"/>
      <c r="S228" s="532"/>
      <c r="T228" s="532"/>
      <c r="U228" s="547"/>
      <c r="V228" s="534"/>
      <c r="W228" s="534"/>
      <c r="X228" s="534"/>
      <c r="Y228" s="534"/>
      <c r="Z228" s="534"/>
      <c r="AA228" s="532" t="e">
        <f t="shared" si="22"/>
        <v>#DIV/0!</v>
      </c>
      <c r="AB228" s="532">
        <f t="shared" si="23"/>
        <v>0</v>
      </c>
      <c r="AC228" s="532">
        <f t="shared" si="24"/>
        <v>0</v>
      </c>
      <c r="AD228" s="532">
        <f t="shared" si="25"/>
        <v>0</v>
      </c>
      <c r="AE228" s="532">
        <f t="shared" si="26"/>
        <v>0</v>
      </c>
      <c r="AF228" s="532">
        <f t="shared" si="27"/>
        <v>0</v>
      </c>
      <c r="AG228" s="532" t="e">
        <f t="shared" si="28"/>
        <v>#DIV/0!</v>
      </c>
      <c r="AH228" s="535"/>
      <c r="AI228" s="536"/>
      <c r="AJ228" s="536"/>
      <c r="AK228" s="548"/>
      <c r="AL228" s="535"/>
      <c r="AM228" s="535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</row>
    <row r="229" spans="1:97" s="97" customFormat="1" ht="22.5" customHeight="1" thickTop="1" thickBot="1" x14ac:dyDescent="0.3">
      <c r="A229" s="80">
        <v>246</v>
      </c>
      <c r="B229" s="531"/>
      <c r="C229" s="532"/>
      <c r="D229" s="532"/>
      <c r="E229" s="533"/>
      <c r="F229" s="533"/>
      <c r="G229" s="533"/>
      <c r="H229" s="532"/>
      <c r="I229" s="532"/>
      <c r="J229" s="532"/>
      <c r="K229" s="532"/>
      <c r="L229" s="532"/>
      <c r="M229" s="532"/>
      <c r="N229" s="532"/>
      <c r="O229" s="532"/>
      <c r="P229" s="532"/>
      <c r="Q229" s="532"/>
      <c r="R229" s="532"/>
      <c r="S229" s="532"/>
      <c r="T229" s="532"/>
      <c r="U229" s="547"/>
      <c r="V229" s="534"/>
      <c r="W229" s="534"/>
      <c r="X229" s="534"/>
      <c r="Y229" s="534"/>
      <c r="Z229" s="534"/>
      <c r="AA229" s="532" t="e">
        <f t="shared" si="22"/>
        <v>#DIV/0!</v>
      </c>
      <c r="AB229" s="532">
        <f t="shared" si="23"/>
        <v>0</v>
      </c>
      <c r="AC229" s="532">
        <f t="shared" si="24"/>
        <v>0</v>
      </c>
      <c r="AD229" s="532">
        <f t="shared" si="25"/>
        <v>0</v>
      </c>
      <c r="AE229" s="532">
        <f t="shared" si="26"/>
        <v>0</v>
      </c>
      <c r="AF229" s="532">
        <f t="shared" si="27"/>
        <v>0</v>
      </c>
      <c r="AG229" s="532" t="e">
        <f t="shared" si="28"/>
        <v>#DIV/0!</v>
      </c>
      <c r="AH229" s="535"/>
      <c r="AI229" s="535"/>
      <c r="AJ229" s="535"/>
      <c r="AK229" s="535"/>
      <c r="AL229" s="535"/>
      <c r="AM229" s="535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</row>
    <row r="230" spans="1:97" s="97" customFormat="1" ht="22.5" customHeight="1" thickTop="1" thickBot="1" x14ac:dyDescent="0.3">
      <c r="A230" s="80">
        <v>102</v>
      </c>
      <c r="B230" s="531"/>
      <c r="C230" s="532"/>
      <c r="D230" s="532"/>
      <c r="E230" s="533"/>
      <c r="F230" s="533"/>
      <c r="G230" s="533"/>
      <c r="H230" s="532"/>
      <c r="I230" s="532"/>
      <c r="J230" s="532"/>
      <c r="K230" s="532"/>
      <c r="L230" s="532"/>
      <c r="M230" s="532"/>
      <c r="N230" s="532"/>
      <c r="O230" s="532"/>
      <c r="P230" s="532"/>
      <c r="Q230" s="532"/>
      <c r="R230" s="532"/>
      <c r="S230" s="532"/>
      <c r="T230" s="532"/>
      <c r="U230" s="547"/>
      <c r="V230" s="534"/>
      <c r="W230" s="534"/>
      <c r="X230" s="534"/>
      <c r="Y230" s="534"/>
      <c r="Z230" s="534"/>
      <c r="AA230" s="532" t="e">
        <f t="shared" si="22"/>
        <v>#DIV/0!</v>
      </c>
      <c r="AB230" s="532">
        <f t="shared" si="23"/>
        <v>0</v>
      </c>
      <c r="AC230" s="532">
        <f t="shared" si="24"/>
        <v>0</v>
      </c>
      <c r="AD230" s="532">
        <f t="shared" si="25"/>
        <v>0</v>
      </c>
      <c r="AE230" s="532">
        <f t="shared" si="26"/>
        <v>0</v>
      </c>
      <c r="AF230" s="532">
        <f t="shared" si="27"/>
        <v>0</v>
      </c>
      <c r="AG230" s="532" t="e">
        <f t="shared" si="28"/>
        <v>#DIV/0!</v>
      </c>
      <c r="AH230" s="535"/>
      <c r="AI230" s="536"/>
      <c r="AJ230" s="536"/>
      <c r="AK230" s="548"/>
      <c r="AL230" s="535"/>
      <c r="AM230" s="535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</row>
    <row r="231" spans="1:97" s="97" customFormat="1" ht="22.5" customHeight="1" thickTop="1" thickBot="1" x14ac:dyDescent="0.3">
      <c r="A231" s="80">
        <v>13</v>
      </c>
      <c r="B231" s="531"/>
      <c r="C231" s="532"/>
      <c r="D231" s="532"/>
      <c r="E231" s="533"/>
      <c r="F231" s="533"/>
      <c r="G231" s="533"/>
      <c r="H231" s="532"/>
      <c r="I231" s="532"/>
      <c r="J231" s="532"/>
      <c r="K231" s="532"/>
      <c r="L231" s="532"/>
      <c r="M231" s="532"/>
      <c r="N231" s="532"/>
      <c r="O231" s="532"/>
      <c r="P231" s="532"/>
      <c r="Q231" s="532"/>
      <c r="R231" s="532"/>
      <c r="S231" s="532"/>
      <c r="T231" s="532"/>
      <c r="U231" s="547"/>
      <c r="V231" s="534"/>
      <c r="W231" s="534"/>
      <c r="X231" s="534"/>
      <c r="Y231" s="534"/>
      <c r="Z231" s="534"/>
      <c r="AA231" s="532" t="e">
        <f t="shared" si="22"/>
        <v>#DIV/0!</v>
      </c>
      <c r="AB231" s="532">
        <f t="shared" si="23"/>
        <v>0</v>
      </c>
      <c r="AC231" s="532">
        <f t="shared" si="24"/>
        <v>0</v>
      </c>
      <c r="AD231" s="532">
        <f t="shared" si="25"/>
        <v>0</v>
      </c>
      <c r="AE231" s="532">
        <f t="shared" si="26"/>
        <v>0</v>
      </c>
      <c r="AF231" s="532">
        <f t="shared" si="27"/>
        <v>0</v>
      </c>
      <c r="AG231" s="532" t="e">
        <f t="shared" si="28"/>
        <v>#DIV/0!</v>
      </c>
      <c r="AH231" s="535"/>
      <c r="AI231" s="536"/>
      <c r="AJ231" s="536"/>
      <c r="AK231" s="548"/>
      <c r="AL231" s="535"/>
      <c r="AM231" s="535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</row>
    <row r="232" spans="1:97" ht="22.5" customHeight="1" thickTop="1" thickBot="1" x14ac:dyDescent="0.3">
      <c r="A232" s="384">
        <v>99</v>
      </c>
      <c r="B232" s="509"/>
      <c r="C232" s="476"/>
      <c r="D232" s="476"/>
      <c r="E232" s="510"/>
      <c r="F232" s="510"/>
      <c r="G232" s="476"/>
      <c r="H232" s="476"/>
      <c r="I232" s="476"/>
      <c r="J232" s="476"/>
      <c r="K232" s="476"/>
      <c r="L232" s="476"/>
      <c r="M232" s="476"/>
      <c r="N232" s="476"/>
      <c r="O232" s="476"/>
      <c r="P232" s="476"/>
      <c r="Q232" s="476"/>
      <c r="R232" s="476"/>
      <c r="S232" s="476"/>
      <c r="T232" s="476"/>
      <c r="U232" s="556"/>
      <c r="V232" s="239"/>
      <c r="W232" s="239"/>
      <c r="X232" s="239"/>
      <c r="Y232" s="239"/>
      <c r="Z232" s="239"/>
      <c r="AA232" s="476" t="e">
        <f t="shared" si="22"/>
        <v>#DIV/0!</v>
      </c>
      <c r="AB232" s="476">
        <f t="shared" si="23"/>
        <v>0</v>
      </c>
      <c r="AC232" s="476">
        <f t="shared" si="24"/>
        <v>0</v>
      </c>
      <c r="AD232" s="476">
        <f t="shared" si="25"/>
        <v>0</v>
      </c>
      <c r="AE232" s="476">
        <f t="shared" si="26"/>
        <v>0</v>
      </c>
      <c r="AF232" s="476">
        <f t="shared" si="27"/>
        <v>0</v>
      </c>
      <c r="AG232" s="476" t="e">
        <f t="shared" si="28"/>
        <v>#DIV/0!</v>
      </c>
      <c r="AH232" s="317"/>
      <c r="AI232" s="477"/>
      <c r="AJ232" s="477"/>
      <c r="AK232" s="491"/>
      <c r="AL232" s="317"/>
      <c r="AM232" s="317"/>
    </row>
    <row r="233" spans="1:97" s="243" customFormat="1" ht="22.5" customHeight="1" thickTop="1" thickBot="1" x14ac:dyDescent="0.3">
      <c r="A233" s="234">
        <v>247</v>
      </c>
      <c r="B233" s="235"/>
      <c r="C233" s="528"/>
      <c r="D233" s="528"/>
      <c r="E233" s="474"/>
      <c r="F233" s="474"/>
      <c r="G233" s="474"/>
      <c r="H233" s="235"/>
      <c r="I233" s="235"/>
      <c r="J233" s="235"/>
      <c r="K233" s="235"/>
      <c r="L233" s="529"/>
      <c r="M233" s="529"/>
      <c r="N233" s="475"/>
      <c r="O233" s="235"/>
      <c r="P233" s="235"/>
      <c r="Q233" s="235"/>
      <c r="R233" s="475"/>
      <c r="S233" s="235"/>
      <c r="T233" s="235"/>
      <c r="U233" s="543"/>
      <c r="V233" s="238"/>
      <c r="W233" s="238"/>
      <c r="X233" s="238"/>
      <c r="Y233" s="238"/>
      <c r="Z233" s="238"/>
      <c r="AA233" s="475" t="e">
        <f t="shared" si="22"/>
        <v>#DIV/0!</v>
      </c>
      <c r="AB233" s="475">
        <f t="shared" si="23"/>
        <v>0</v>
      </c>
      <c r="AC233" s="475">
        <f t="shared" si="24"/>
        <v>0</v>
      </c>
      <c r="AD233" s="475">
        <f t="shared" si="25"/>
        <v>0</v>
      </c>
      <c r="AE233" s="475">
        <f t="shared" si="26"/>
        <v>0</v>
      </c>
      <c r="AF233" s="475">
        <f t="shared" si="27"/>
        <v>0</v>
      </c>
      <c r="AG233" s="475" t="e">
        <f t="shared" si="28"/>
        <v>#DIV/0!</v>
      </c>
      <c r="AH233" s="447"/>
      <c r="AI233" s="447"/>
      <c r="AJ233" s="447"/>
      <c r="AK233" s="447"/>
      <c r="AL233" s="447"/>
      <c r="AM233" s="447"/>
      <c r="AN233" s="242"/>
      <c r="AO233" s="242"/>
      <c r="AP233" s="242"/>
      <c r="AQ233" s="242"/>
      <c r="AR233" s="242"/>
      <c r="AS233" s="242"/>
      <c r="AT233" s="242"/>
      <c r="AU233" s="242"/>
      <c r="AV233" s="242"/>
      <c r="AW233" s="242"/>
      <c r="AX233" s="242"/>
      <c r="AY233" s="242"/>
      <c r="AZ233" s="242"/>
      <c r="BA233" s="242"/>
      <c r="BB233" s="242"/>
      <c r="BC233" s="242"/>
      <c r="BD233" s="242"/>
      <c r="BE233" s="242"/>
      <c r="BF233" s="242"/>
      <c r="BG233" s="242"/>
      <c r="BH233" s="242"/>
      <c r="BI233" s="242"/>
      <c r="BJ233" s="242"/>
      <c r="BK233" s="242"/>
      <c r="BL233" s="242"/>
      <c r="BM233" s="242"/>
      <c r="BN233" s="242"/>
      <c r="BO233" s="242"/>
      <c r="BP233" s="242"/>
      <c r="BQ233" s="242"/>
      <c r="BR233" s="242"/>
      <c r="BS233" s="242"/>
      <c r="BT233" s="242"/>
      <c r="BU233" s="242"/>
      <c r="BV233" s="242"/>
      <c r="BW233" s="242"/>
      <c r="BX233" s="242"/>
      <c r="BY233" s="242"/>
      <c r="BZ233" s="242"/>
      <c r="CA233" s="242"/>
      <c r="CB233" s="242"/>
      <c r="CC233" s="242"/>
      <c r="CD233" s="242"/>
      <c r="CE233" s="242"/>
      <c r="CF233" s="242"/>
      <c r="CG233" s="242"/>
      <c r="CH233" s="242"/>
      <c r="CI233" s="242"/>
      <c r="CJ233" s="242"/>
      <c r="CK233" s="242"/>
      <c r="CL233" s="242"/>
      <c r="CM233" s="242"/>
      <c r="CN233" s="242"/>
      <c r="CO233" s="242"/>
      <c r="CP233" s="242"/>
      <c r="CQ233" s="242"/>
      <c r="CR233" s="242"/>
      <c r="CS233" s="242"/>
    </row>
    <row r="234" spans="1:97" s="97" customFormat="1" ht="22.5" customHeight="1" thickTop="1" thickBot="1" x14ac:dyDescent="0.3">
      <c r="A234" s="80">
        <v>254</v>
      </c>
      <c r="B234" s="531"/>
      <c r="C234" s="532"/>
      <c r="D234" s="532"/>
      <c r="E234" s="533"/>
      <c r="F234" s="533"/>
      <c r="G234" s="533"/>
      <c r="H234" s="532"/>
      <c r="I234" s="532"/>
      <c r="J234" s="532"/>
      <c r="K234" s="532"/>
      <c r="L234" s="532"/>
      <c r="M234" s="532"/>
      <c r="N234" s="532"/>
      <c r="O234" s="532"/>
      <c r="P234" s="532"/>
      <c r="Q234" s="532"/>
      <c r="R234" s="532"/>
      <c r="S234" s="532"/>
      <c r="T234" s="532"/>
      <c r="U234" s="547"/>
      <c r="V234" s="534"/>
      <c r="W234" s="534"/>
      <c r="X234" s="534"/>
      <c r="Y234" s="534"/>
      <c r="Z234" s="534"/>
      <c r="AA234" s="532" t="e">
        <f t="shared" si="22"/>
        <v>#DIV/0!</v>
      </c>
      <c r="AB234" s="532">
        <f t="shared" si="23"/>
        <v>0</v>
      </c>
      <c r="AC234" s="532">
        <f t="shared" si="24"/>
        <v>0</v>
      </c>
      <c r="AD234" s="532">
        <f t="shared" si="25"/>
        <v>0</v>
      </c>
      <c r="AE234" s="532">
        <f t="shared" si="26"/>
        <v>0</v>
      </c>
      <c r="AF234" s="532">
        <f t="shared" si="27"/>
        <v>0</v>
      </c>
      <c r="AG234" s="532" t="e">
        <f t="shared" si="28"/>
        <v>#DIV/0!</v>
      </c>
      <c r="AH234" s="535"/>
      <c r="AI234" s="535"/>
      <c r="AJ234" s="535"/>
      <c r="AK234" s="535"/>
      <c r="AL234" s="535"/>
      <c r="AM234" s="535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</row>
    <row r="235" spans="1:97" s="243" customFormat="1" ht="22.5" customHeight="1" thickTop="1" thickBot="1" x14ac:dyDescent="0.3">
      <c r="A235" s="234">
        <v>263</v>
      </c>
      <c r="B235" s="235"/>
      <c r="C235" s="528"/>
      <c r="D235" s="528"/>
      <c r="E235" s="474"/>
      <c r="F235" s="474"/>
      <c r="G235" s="474"/>
      <c r="H235" s="235"/>
      <c r="I235" s="235"/>
      <c r="J235" s="474"/>
      <c r="K235" s="235"/>
      <c r="L235" s="529"/>
      <c r="M235" s="529"/>
      <c r="N235" s="475"/>
      <c r="O235" s="235"/>
      <c r="P235" s="474"/>
      <c r="Q235" s="235"/>
      <c r="R235" s="475"/>
      <c r="S235" s="235"/>
      <c r="T235" s="235"/>
      <c r="U235" s="543"/>
      <c r="V235" s="238"/>
      <c r="W235" s="238"/>
      <c r="X235" s="238"/>
      <c r="Y235" s="238"/>
      <c r="Z235" s="238"/>
      <c r="AA235" s="475" t="e">
        <f t="shared" si="22"/>
        <v>#DIV/0!</v>
      </c>
      <c r="AB235" s="475">
        <f t="shared" si="23"/>
        <v>0</v>
      </c>
      <c r="AC235" s="475">
        <f t="shared" si="24"/>
        <v>0</v>
      </c>
      <c r="AD235" s="475">
        <f t="shared" si="25"/>
        <v>0</v>
      </c>
      <c r="AE235" s="475">
        <f t="shared" si="26"/>
        <v>0</v>
      </c>
      <c r="AF235" s="475">
        <f t="shared" si="27"/>
        <v>0</v>
      </c>
      <c r="AG235" s="475" t="e">
        <f t="shared" si="28"/>
        <v>#DIV/0!</v>
      </c>
      <c r="AH235" s="447"/>
      <c r="AI235" s="447"/>
      <c r="AJ235" s="447"/>
      <c r="AK235" s="447"/>
      <c r="AL235" s="447"/>
      <c r="AM235" s="447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2"/>
      <c r="AY235" s="242"/>
      <c r="AZ235" s="242"/>
      <c r="BA235" s="242"/>
      <c r="BB235" s="242"/>
      <c r="BC235" s="242"/>
      <c r="BD235" s="242"/>
      <c r="BE235" s="242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2"/>
      <c r="BP235" s="242"/>
      <c r="BQ235" s="242"/>
      <c r="BR235" s="242"/>
      <c r="BS235" s="242"/>
      <c r="BT235" s="242"/>
      <c r="BU235" s="242"/>
      <c r="BV235" s="242"/>
      <c r="BW235" s="242"/>
      <c r="BX235" s="242"/>
      <c r="BY235" s="242"/>
      <c r="BZ235" s="242"/>
      <c r="CA235" s="242"/>
      <c r="CB235" s="242"/>
      <c r="CC235" s="242"/>
      <c r="CD235" s="242"/>
      <c r="CE235" s="242"/>
      <c r="CF235" s="242"/>
      <c r="CG235" s="242"/>
      <c r="CH235" s="242"/>
      <c r="CI235" s="242"/>
      <c r="CJ235" s="242"/>
      <c r="CK235" s="242"/>
      <c r="CL235" s="242"/>
      <c r="CM235" s="242"/>
      <c r="CN235" s="242"/>
      <c r="CO235" s="242"/>
      <c r="CP235" s="242"/>
      <c r="CQ235" s="242"/>
      <c r="CR235" s="242"/>
      <c r="CS235" s="242"/>
    </row>
    <row r="236" spans="1:97" s="97" customFormat="1" ht="22.5" customHeight="1" thickTop="1" thickBot="1" x14ac:dyDescent="0.3">
      <c r="A236" s="80">
        <v>68</v>
      </c>
      <c r="B236" s="531"/>
      <c r="C236" s="532"/>
      <c r="D236" s="532"/>
      <c r="E236" s="533"/>
      <c r="F236" s="533"/>
      <c r="G236" s="533"/>
      <c r="H236" s="570"/>
      <c r="I236" s="570"/>
      <c r="J236" s="570"/>
      <c r="K236" s="570"/>
      <c r="L236" s="570"/>
      <c r="M236" s="570"/>
      <c r="N236" s="570"/>
      <c r="O236" s="570"/>
      <c r="P236" s="532"/>
      <c r="Q236" s="570"/>
      <c r="R236" s="570"/>
      <c r="S236" s="570"/>
      <c r="T236" s="570"/>
      <c r="U236" s="547"/>
      <c r="V236" s="534"/>
      <c r="W236" s="534"/>
      <c r="X236" s="534"/>
      <c r="Y236" s="534"/>
      <c r="Z236" s="534"/>
      <c r="AA236" s="532" t="e">
        <f t="shared" si="22"/>
        <v>#DIV/0!</v>
      </c>
      <c r="AB236" s="532">
        <f t="shared" si="23"/>
        <v>0</v>
      </c>
      <c r="AC236" s="532">
        <f t="shared" si="24"/>
        <v>0</v>
      </c>
      <c r="AD236" s="532">
        <f t="shared" si="25"/>
        <v>0</v>
      </c>
      <c r="AE236" s="532">
        <f t="shared" si="26"/>
        <v>0</v>
      </c>
      <c r="AF236" s="532">
        <f t="shared" si="27"/>
        <v>0</v>
      </c>
      <c r="AG236" s="532" t="e">
        <f t="shared" si="28"/>
        <v>#DIV/0!</v>
      </c>
      <c r="AH236" s="535"/>
      <c r="AI236" s="536"/>
      <c r="AJ236" s="536"/>
      <c r="AK236" s="535"/>
      <c r="AL236" s="535"/>
      <c r="AM236" s="535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</row>
    <row r="237" spans="1:97" ht="22.5" customHeight="1" thickTop="1" thickBot="1" x14ac:dyDescent="0.3">
      <c r="A237" s="384">
        <v>232</v>
      </c>
      <c r="B237" s="509"/>
      <c r="C237" s="476"/>
      <c r="D237" s="476"/>
      <c r="E237" s="510"/>
      <c r="F237" s="510"/>
      <c r="G237" s="476"/>
      <c r="H237" s="476"/>
      <c r="I237" s="476"/>
      <c r="J237" s="476"/>
      <c r="K237" s="476"/>
      <c r="L237" s="476"/>
      <c r="M237" s="476"/>
      <c r="N237" s="476"/>
      <c r="O237" s="476"/>
      <c r="P237" s="476"/>
      <c r="Q237" s="476"/>
      <c r="R237" s="476"/>
      <c r="S237" s="476"/>
      <c r="T237" s="476"/>
      <c r="U237" s="556"/>
      <c r="V237" s="239"/>
      <c r="W237" s="239"/>
      <c r="X237" s="239"/>
      <c r="Y237" s="239"/>
      <c r="Z237" s="239"/>
      <c r="AA237" s="476" t="e">
        <f t="shared" si="22"/>
        <v>#DIV/0!</v>
      </c>
      <c r="AB237" s="476">
        <f t="shared" si="23"/>
        <v>0</v>
      </c>
      <c r="AC237" s="476">
        <f t="shared" si="24"/>
        <v>0</v>
      </c>
      <c r="AD237" s="476">
        <f t="shared" si="25"/>
        <v>0</v>
      </c>
      <c r="AE237" s="476">
        <f t="shared" si="26"/>
        <v>0</v>
      </c>
      <c r="AF237" s="476">
        <f t="shared" si="27"/>
        <v>0</v>
      </c>
      <c r="AG237" s="476" t="e">
        <f t="shared" si="28"/>
        <v>#DIV/0!</v>
      </c>
      <c r="AH237" s="317"/>
      <c r="AI237" s="317"/>
      <c r="AJ237" s="317"/>
      <c r="AK237" s="317"/>
      <c r="AL237" s="317"/>
      <c r="AM237" s="317"/>
    </row>
    <row r="238" spans="1:97" s="97" customFormat="1" ht="22.5" customHeight="1" thickTop="1" thickBot="1" x14ac:dyDescent="0.3">
      <c r="A238" s="80">
        <v>46</v>
      </c>
      <c r="B238" s="531"/>
      <c r="C238" s="532"/>
      <c r="D238" s="532"/>
      <c r="E238" s="533"/>
      <c r="F238" s="533"/>
      <c r="G238" s="533"/>
      <c r="H238" s="532"/>
      <c r="I238" s="532"/>
      <c r="J238" s="532"/>
      <c r="K238" s="532"/>
      <c r="L238" s="532"/>
      <c r="M238" s="532"/>
      <c r="N238" s="532"/>
      <c r="O238" s="532"/>
      <c r="P238" s="532"/>
      <c r="Q238" s="532"/>
      <c r="R238" s="532"/>
      <c r="S238" s="532"/>
      <c r="T238" s="532"/>
      <c r="U238" s="547"/>
      <c r="V238" s="534"/>
      <c r="W238" s="534"/>
      <c r="X238" s="534"/>
      <c r="Y238" s="534"/>
      <c r="Z238" s="534"/>
      <c r="AA238" s="532" t="e">
        <f t="shared" si="22"/>
        <v>#DIV/0!</v>
      </c>
      <c r="AB238" s="532">
        <f t="shared" si="23"/>
        <v>0</v>
      </c>
      <c r="AC238" s="532">
        <f t="shared" si="24"/>
        <v>0</v>
      </c>
      <c r="AD238" s="532">
        <f t="shared" si="25"/>
        <v>0</v>
      </c>
      <c r="AE238" s="532">
        <f t="shared" si="26"/>
        <v>0</v>
      </c>
      <c r="AF238" s="532">
        <f t="shared" si="27"/>
        <v>0</v>
      </c>
      <c r="AG238" s="532" t="e">
        <f t="shared" si="28"/>
        <v>#DIV/0!</v>
      </c>
      <c r="AH238" s="535"/>
      <c r="AI238" s="536"/>
      <c r="AJ238" s="536"/>
      <c r="AK238" s="548"/>
      <c r="AL238" s="535"/>
      <c r="AM238" s="535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</row>
    <row r="239" spans="1:97" s="458" customFormat="1" ht="22.5" customHeight="1" thickTop="1" thickBot="1" x14ac:dyDescent="0.3">
      <c r="A239" s="456">
        <v>170</v>
      </c>
      <c r="B239" s="103"/>
      <c r="C239" s="107"/>
      <c r="D239" s="107"/>
      <c r="E239" s="197"/>
      <c r="F239" s="19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541"/>
      <c r="V239" s="108"/>
      <c r="W239" s="108"/>
      <c r="X239" s="108"/>
      <c r="Y239" s="108"/>
      <c r="Z239" s="108"/>
      <c r="AA239" s="107" t="e">
        <f t="shared" si="22"/>
        <v>#DIV/0!</v>
      </c>
      <c r="AB239" s="107">
        <f t="shared" si="23"/>
        <v>0</v>
      </c>
      <c r="AC239" s="107">
        <f t="shared" si="24"/>
        <v>0</v>
      </c>
      <c r="AD239" s="107">
        <f t="shared" si="25"/>
        <v>0</v>
      </c>
      <c r="AE239" s="107">
        <f t="shared" si="26"/>
        <v>0</v>
      </c>
      <c r="AF239" s="107">
        <f t="shared" si="27"/>
        <v>0</v>
      </c>
      <c r="AG239" s="107" t="e">
        <f t="shared" si="28"/>
        <v>#DIV/0!</v>
      </c>
      <c r="AH239" s="109"/>
      <c r="AI239" s="199"/>
      <c r="AJ239" s="199"/>
      <c r="AK239" s="112"/>
      <c r="AL239" s="113"/>
      <c r="AM239" s="113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</row>
    <row r="240" spans="1:97" s="135" customFormat="1" ht="22.5" customHeight="1" thickTop="1" thickBot="1" x14ac:dyDescent="0.3">
      <c r="A240" s="131">
        <v>245</v>
      </c>
      <c r="B240" s="217"/>
      <c r="C240" s="95"/>
      <c r="D240" s="95"/>
      <c r="E240" s="560"/>
      <c r="F240" s="560"/>
      <c r="G240" s="560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557"/>
      <c r="V240" s="558"/>
      <c r="W240" s="558"/>
      <c r="X240" s="558"/>
      <c r="Y240" s="558"/>
      <c r="Z240" s="558"/>
      <c r="AA240" s="95" t="e">
        <f t="shared" si="22"/>
        <v>#DIV/0!</v>
      </c>
      <c r="AB240" s="95">
        <f t="shared" si="23"/>
        <v>0</v>
      </c>
      <c r="AC240" s="95">
        <f t="shared" si="24"/>
        <v>0</v>
      </c>
      <c r="AD240" s="95">
        <f t="shared" si="25"/>
        <v>0</v>
      </c>
      <c r="AE240" s="95">
        <f t="shared" si="26"/>
        <v>0</v>
      </c>
      <c r="AF240" s="95">
        <f t="shared" si="27"/>
        <v>0</v>
      </c>
      <c r="AG240" s="95" t="e">
        <f t="shared" si="28"/>
        <v>#DIV/0!</v>
      </c>
      <c r="AH240" s="185"/>
      <c r="AI240" s="185"/>
      <c r="AJ240" s="185"/>
      <c r="AK240" s="185"/>
      <c r="AL240" s="185"/>
      <c r="AM240" s="185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</row>
    <row r="241" spans="1:97" s="458" customFormat="1" ht="22.5" customHeight="1" thickTop="1" thickBot="1" x14ac:dyDescent="0.3">
      <c r="A241" s="456">
        <v>11</v>
      </c>
      <c r="B241" s="103"/>
      <c r="C241" s="107"/>
      <c r="D241" s="107"/>
      <c r="E241" s="197"/>
      <c r="F241" s="19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541"/>
      <c r="V241" s="108"/>
      <c r="W241" s="108"/>
      <c r="X241" s="108"/>
      <c r="Y241" s="108"/>
      <c r="Z241" s="108"/>
      <c r="AA241" s="107" t="e">
        <f t="shared" si="22"/>
        <v>#DIV/0!</v>
      </c>
      <c r="AB241" s="107">
        <f t="shared" si="23"/>
        <v>0</v>
      </c>
      <c r="AC241" s="107">
        <f t="shared" si="24"/>
        <v>0</v>
      </c>
      <c r="AD241" s="107">
        <f t="shared" si="25"/>
        <v>0</v>
      </c>
      <c r="AE241" s="107">
        <f t="shared" si="26"/>
        <v>0</v>
      </c>
      <c r="AF241" s="107">
        <f t="shared" si="27"/>
        <v>0</v>
      </c>
      <c r="AG241" s="107" t="e">
        <f t="shared" si="28"/>
        <v>#DIV/0!</v>
      </c>
      <c r="AH241" s="109"/>
      <c r="AI241" s="480"/>
      <c r="AJ241" s="480"/>
      <c r="AK241" s="109"/>
      <c r="AL241" s="109"/>
      <c r="AM241" s="10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</row>
    <row r="242" spans="1:97" s="458" customFormat="1" ht="22.5" customHeight="1" thickTop="1" thickBot="1" x14ac:dyDescent="0.3">
      <c r="A242" s="456">
        <v>16</v>
      </c>
      <c r="B242" s="103"/>
      <c r="C242" s="107"/>
      <c r="D242" s="107"/>
      <c r="E242" s="197"/>
      <c r="F242" s="19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541"/>
      <c r="V242" s="108"/>
      <c r="W242" s="108"/>
      <c r="X242" s="108"/>
      <c r="Y242" s="108"/>
      <c r="Z242" s="108"/>
      <c r="AA242" s="107" t="e">
        <f t="shared" si="22"/>
        <v>#DIV/0!</v>
      </c>
      <c r="AB242" s="107">
        <f t="shared" si="23"/>
        <v>0</v>
      </c>
      <c r="AC242" s="107">
        <f t="shared" si="24"/>
        <v>0</v>
      </c>
      <c r="AD242" s="107">
        <f t="shared" si="25"/>
        <v>0</v>
      </c>
      <c r="AE242" s="107">
        <f t="shared" si="26"/>
        <v>0</v>
      </c>
      <c r="AF242" s="107">
        <f t="shared" si="27"/>
        <v>0</v>
      </c>
      <c r="AG242" s="107" t="e">
        <f t="shared" si="28"/>
        <v>#DIV/0!</v>
      </c>
      <c r="AH242" s="109"/>
      <c r="AI242" s="109"/>
      <c r="AJ242" s="480"/>
      <c r="AK242" s="109"/>
      <c r="AL242" s="109"/>
      <c r="AM242" s="10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</row>
    <row r="243" spans="1:97" s="145" customFormat="1" ht="22.5" customHeight="1" thickTop="1" thickBot="1" x14ac:dyDescent="0.3">
      <c r="A243" s="139">
        <v>251</v>
      </c>
      <c r="B243" s="228"/>
      <c r="C243" s="459"/>
      <c r="D243" s="459"/>
      <c r="E243" s="248"/>
      <c r="F243" s="248"/>
      <c r="G243" s="248"/>
      <c r="H243" s="228"/>
      <c r="I243" s="228"/>
      <c r="J243" s="228"/>
      <c r="K243" s="228"/>
      <c r="L243" s="530"/>
      <c r="M243" s="530"/>
      <c r="N243" s="177"/>
      <c r="O243" s="228"/>
      <c r="P243" s="228"/>
      <c r="Q243" s="228"/>
      <c r="R243" s="177"/>
      <c r="S243" s="228"/>
      <c r="T243" s="228"/>
      <c r="U243" s="559"/>
      <c r="V243" s="232"/>
      <c r="W243" s="232"/>
      <c r="X243" s="232"/>
      <c r="Y243" s="232"/>
      <c r="Z243" s="232"/>
      <c r="AA243" s="177" t="e">
        <f t="shared" si="22"/>
        <v>#DIV/0!</v>
      </c>
      <c r="AB243" s="177">
        <f t="shared" si="23"/>
        <v>0</v>
      </c>
      <c r="AC243" s="177">
        <f t="shared" si="24"/>
        <v>0</v>
      </c>
      <c r="AD243" s="177">
        <f t="shared" si="25"/>
        <v>0</v>
      </c>
      <c r="AE243" s="177">
        <f t="shared" si="26"/>
        <v>0</v>
      </c>
      <c r="AF243" s="177">
        <f t="shared" si="27"/>
        <v>0</v>
      </c>
      <c r="AG243" s="177" t="e">
        <f t="shared" si="28"/>
        <v>#DIV/0!</v>
      </c>
      <c r="AH243" s="143"/>
      <c r="AI243" s="143"/>
      <c r="AJ243" s="143"/>
      <c r="AK243" s="143"/>
      <c r="AL243" s="143"/>
      <c r="AM243" s="143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4"/>
      <c r="BJ243" s="144"/>
      <c r="BK243" s="144"/>
      <c r="BL243" s="144"/>
      <c r="BM243" s="144"/>
      <c r="BN243" s="144"/>
      <c r="BO243" s="144"/>
      <c r="BP243" s="144"/>
      <c r="BQ243" s="144"/>
      <c r="BR243" s="144"/>
      <c r="BS243" s="144"/>
      <c r="BT243" s="144"/>
      <c r="BU243" s="144"/>
      <c r="BV243" s="144"/>
      <c r="BW243" s="144"/>
      <c r="BX243" s="144"/>
      <c r="BY243" s="144"/>
      <c r="BZ243" s="144"/>
      <c r="CA243" s="144"/>
      <c r="CB243" s="144"/>
      <c r="CC243" s="144"/>
      <c r="CD243" s="144"/>
      <c r="CE243" s="144"/>
      <c r="CF243" s="144"/>
      <c r="CG243" s="144"/>
      <c r="CH243" s="144"/>
      <c r="CI243" s="144"/>
      <c r="CJ243" s="144"/>
      <c r="CK243" s="144"/>
      <c r="CL243" s="144"/>
      <c r="CM243" s="144"/>
      <c r="CN243" s="144"/>
      <c r="CO243" s="144"/>
      <c r="CP243" s="144"/>
      <c r="CQ243" s="144"/>
      <c r="CR243" s="144"/>
      <c r="CS243" s="144"/>
    </row>
    <row r="244" spans="1:97" s="458" customFormat="1" ht="22.5" customHeight="1" thickTop="1" thickBot="1" x14ac:dyDescent="0.3">
      <c r="A244" s="456">
        <v>244</v>
      </c>
      <c r="B244" s="103"/>
      <c r="C244" s="107"/>
      <c r="D244" s="107"/>
      <c r="E244" s="197"/>
      <c r="F244" s="19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541"/>
      <c r="V244" s="108"/>
      <c r="W244" s="108"/>
      <c r="X244" s="108"/>
      <c r="Y244" s="108"/>
      <c r="Z244" s="108"/>
      <c r="AA244" s="107" t="e">
        <f t="shared" si="22"/>
        <v>#DIV/0!</v>
      </c>
      <c r="AB244" s="107">
        <f t="shared" si="23"/>
        <v>0</v>
      </c>
      <c r="AC244" s="107">
        <f t="shared" si="24"/>
        <v>0</v>
      </c>
      <c r="AD244" s="107">
        <f t="shared" si="25"/>
        <v>0</v>
      </c>
      <c r="AE244" s="107">
        <f t="shared" si="26"/>
        <v>0</v>
      </c>
      <c r="AF244" s="107">
        <f t="shared" si="27"/>
        <v>0</v>
      </c>
      <c r="AG244" s="107" t="e">
        <f t="shared" si="28"/>
        <v>#DIV/0!</v>
      </c>
      <c r="AH244" s="109"/>
      <c r="AI244" s="109"/>
      <c r="AJ244" s="109"/>
      <c r="AK244" s="109"/>
      <c r="AL244" s="109"/>
      <c r="AM244" s="10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</row>
    <row r="245" spans="1:97" s="458" customFormat="1" ht="22.5" customHeight="1" thickTop="1" thickBot="1" x14ac:dyDescent="0.3">
      <c r="A245" s="456">
        <v>233</v>
      </c>
      <c r="B245" s="103"/>
      <c r="C245" s="107"/>
      <c r="D245" s="107"/>
      <c r="E245" s="197"/>
      <c r="F245" s="19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8"/>
      <c r="V245" s="541"/>
      <c r="W245" s="108"/>
      <c r="X245" s="108"/>
      <c r="Y245" s="108"/>
      <c r="Z245" s="108"/>
      <c r="AA245" s="107" t="e">
        <f t="shared" si="22"/>
        <v>#DIV/0!</v>
      </c>
      <c r="AB245" s="107">
        <f t="shared" si="23"/>
        <v>0</v>
      </c>
      <c r="AC245" s="107">
        <f t="shared" si="24"/>
        <v>0</v>
      </c>
      <c r="AD245" s="107">
        <f t="shared" si="25"/>
        <v>0</v>
      </c>
      <c r="AE245" s="107">
        <f t="shared" si="26"/>
        <v>0</v>
      </c>
      <c r="AF245" s="107">
        <f t="shared" si="27"/>
        <v>0</v>
      </c>
      <c r="AG245" s="107" t="e">
        <f t="shared" si="28"/>
        <v>#DIV/0!</v>
      </c>
      <c r="AH245" s="109"/>
      <c r="AI245" s="109"/>
      <c r="AJ245" s="109"/>
      <c r="AK245" s="109"/>
      <c r="AL245" s="109"/>
      <c r="AM245" s="10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</row>
    <row r="246" spans="1:97" s="135" customFormat="1" ht="22.5" customHeight="1" thickTop="1" thickBot="1" x14ac:dyDescent="0.3">
      <c r="A246" s="131">
        <v>230</v>
      </c>
      <c r="B246" s="217"/>
      <c r="C246" s="95"/>
      <c r="D246" s="95"/>
      <c r="E246" s="560"/>
      <c r="F246" s="560"/>
      <c r="G246" s="560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558"/>
      <c r="V246" s="557"/>
      <c r="W246" s="558"/>
      <c r="X246" s="558"/>
      <c r="Y246" s="558"/>
      <c r="Z246" s="558"/>
      <c r="AA246" s="95" t="e">
        <f t="shared" si="22"/>
        <v>#DIV/0!</v>
      </c>
      <c r="AB246" s="95">
        <f t="shared" si="23"/>
        <v>0</v>
      </c>
      <c r="AC246" s="95">
        <f t="shared" si="24"/>
        <v>0</v>
      </c>
      <c r="AD246" s="95">
        <f t="shared" si="25"/>
        <v>0</v>
      </c>
      <c r="AE246" s="95">
        <f t="shared" si="26"/>
        <v>0</v>
      </c>
      <c r="AF246" s="95">
        <f t="shared" si="27"/>
        <v>0</v>
      </c>
      <c r="AG246" s="95" t="e">
        <f t="shared" si="28"/>
        <v>#DIV/0!</v>
      </c>
      <c r="AH246" s="185"/>
      <c r="AI246" s="185"/>
      <c r="AJ246" s="185"/>
      <c r="AK246" s="185"/>
      <c r="AL246" s="185"/>
      <c r="AM246" s="185"/>
      <c r="AN246" s="134"/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4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  <c r="CJ246" s="134"/>
      <c r="CK246" s="134"/>
      <c r="CL246" s="134"/>
      <c r="CM246" s="134"/>
      <c r="CN246" s="134"/>
      <c r="CO246" s="134"/>
      <c r="CP246" s="134"/>
      <c r="CQ246" s="134"/>
      <c r="CR246" s="134"/>
      <c r="CS246" s="134"/>
    </row>
    <row r="247" spans="1:97" s="145" customFormat="1" ht="22.5" customHeight="1" thickTop="1" thickBot="1" x14ac:dyDescent="0.3">
      <c r="A247" s="139">
        <v>256</v>
      </c>
      <c r="B247" s="228"/>
      <c r="C247" s="459"/>
      <c r="D247" s="459"/>
      <c r="E247" s="248"/>
      <c r="F247" s="248"/>
      <c r="G247" s="248"/>
      <c r="H247" s="228"/>
      <c r="I247" s="228"/>
      <c r="J247" s="248"/>
      <c r="K247" s="228"/>
      <c r="L247" s="530"/>
      <c r="M247" s="530"/>
      <c r="N247" s="177"/>
      <c r="O247" s="228"/>
      <c r="P247" s="228"/>
      <c r="Q247" s="228"/>
      <c r="R247" s="177"/>
      <c r="S247" s="228"/>
      <c r="T247" s="228"/>
      <c r="U247" s="232"/>
      <c r="V247" s="571"/>
      <c r="W247" s="571"/>
      <c r="X247" s="232"/>
      <c r="Y247" s="232"/>
      <c r="Z247" s="232"/>
      <c r="AA247" s="177" t="e">
        <f t="shared" si="22"/>
        <v>#DIV/0!</v>
      </c>
      <c r="AB247" s="177">
        <f t="shared" si="23"/>
        <v>0</v>
      </c>
      <c r="AC247" s="177">
        <f t="shared" si="24"/>
        <v>0</v>
      </c>
      <c r="AD247" s="177">
        <f t="shared" si="25"/>
        <v>0</v>
      </c>
      <c r="AE247" s="177">
        <f t="shared" si="26"/>
        <v>0</v>
      </c>
      <c r="AF247" s="177">
        <f t="shared" si="27"/>
        <v>0</v>
      </c>
      <c r="AG247" s="177" t="e">
        <f t="shared" si="28"/>
        <v>#DIV/0!</v>
      </c>
      <c r="AH247" s="143"/>
      <c r="AI247" s="143"/>
      <c r="AJ247" s="143"/>
      <c r="AK247" s="143"/>
      <c r="AL247" s="143"/>
      <c r="AM247" s="143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4"/>
      <c r="BX247" s="144"/>
      <c r="BY247" s="144"/>
      <c r="BZ247" s="144"/>
      <c r="CA247" s="144"/>
      <c r="CB247" s="144"/>
      <c r="CC247" s="144"/>
      <c r="CD247" s="144"/>
      <c r="CE247" s="144"/>
      <c r="CF247" s="144"/>
      <c r="CG247" s="144"/>
      <c r="CH247" s="144"/>
      <c r="CI247" s="144"/>
      <c r="CJ247" s="144"/>
      <c r="CK247" s="144"/>
      <c r="CL247" s="144"/>
      <c r="CM247" s="144"/>
      <c r="CN247" s="144"/>
      <c r="CO247" s="144"/>
      <c r="CP247" s="144"/>
      <c r="CQ247" s="144"/>
      <c r="CR247" s="144"/>
      <c r="CS247" s="144"/>
    </row>
    <row r="248" spans="1:97" s="135" customFormat="1" ht="22.5" customHeight="1" thickTop="1" thickBot="1" x14ac:dyDescent="0.3">
      <c r="A248" s="131">
        <v>229</v>
      </c>
      <c r="B248" s="217"/>
      <c r="C248" s="95"/>
      <c r="D248" s="95"/>
      <c r="E248" s="560"/>
      <c r="F248" s="560"/>
      <c r="G248" s="560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558"/>
      <c r="V248" s="557"/>
      <c r="W248" s="558"/>
      <c r="X248" s="558"/>
      <c r="Y248" s="558"/>
      <c r="Z248" s="558"/>
      <c r="AA248" s="95" t="e">
        <f t="shared" si="22"/>
        <v>#DIV/0!</v>
      </c>
      <c r="AB248" s="95">
        <f t="shared" si="23"/>
        <v>0</v>
      </c>
      <c r="AC248" s="95">
        <f t="shared" si="24"/>
        <v>0</v>
      </c>
      <c r="AD248" s="95">
        <f t="shared" si="25"/>
        <v>0</v>
      </c>
      <c r="AE248" s="95">
        <f t="shared" si="26"/>
        <v>0</v>
      </c>
      <c r="AF248" s="95">
        <f t="shared" si="27"/>
        <v>0</v>
      </c>
      <c r="AG248" s="95" t="e">
        <f t="shared" si="28"/>
        <v>#DIV/0!</v>
      </c>
      <c r="AH248" s="185"/>
      <c r="AI248" s="185"/>
      <c r="AJ248" s="185"/>
      <c r="AK248" s="185"/>
      <c r="AL248" s="185"/>
      <c r="AM248" s="185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4"/>
      <c r="CL248" s="134"/>
      <c r="CM248" s="134"/>
      <c r="CN248" s="134"/>
      <c r="CO248" s="134"/>
      <c r="CP248" s="134"/>
      <c r="CQ248" s="134"/>
      <c r="CR248" s="134"/>
      <c r="CS248" s="134"/>
    </row>
    <row r="249" spans="1:97" s="135" customFormat="1" ht="22.5" customHeight="1" thickTop="1" thickBot="1" x14ac:dyDescent="0.3">
      <c r="A249" s="131">
        <v>264</v>
      </c>
      <c r="B249" s="217"/>
      <c r="C249" s="95"/>
      <c r="D249" s="95"/>
      <c r="E249" s="560"/>
      <c r="F249" s="560"/>
      <c r="G249" s="560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558"/>
      <c r="V249" s="557"/>
      <c r="W249" s="558"/>
      <c r="X249" s="558"/>
      <c r="Y249" s="558"/>
      <c r="Z249" s="558"/>
      <c r="AA249" s="95" t="e">
        <f t="shared" si="22"/>
        <v>#DIV/0!</v>
      </c>
      <c r="AB249" s="95">
        <f t="shared" si="23"/>
        <v>0</v>
      </c>
      <c r="AC249" s="95">
        <f t="shared" si="24"/>
        <v>0</v>
      </c>
      <c r="AD249" s="95">
        <f t="shared" si="25"/>
        <v>0</v>
      </c>
      <c r="AE249" s="95">
        <f t="shared" si="26"/>
        <v>0</v>
      </c>
      <c r="AF249" s="95">
        <f t="shared" si="27"/>
        <v>0</v>
      </c>
      <c r="AG249" s="95" t="e">
        <f t="shared" si="28"/>
        <v>#DIV/0!</v>
      </c>
      <c r="AH249" s="185"/>
      <c r="AI249" s="185"/>
      <c r="AJ249" s="185"/>
      <c r="AK249" s="185"/>
      <c r="AL249" s="185"/>
      <c r="AM249" s="185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</row>
    <row r="250" spans="1:97" s="458" customFormat="1" ht="22.5" customHeight="1" thickTop="1" thickBot="1" x14ac:dyDescent="0.3">
      <c r="A250" s="456">
        <v>228</v>
      </c>
      <c r="B250" s="103"/>
      <c r="C250" s="107"/>
      <c r="D250" s="107"/>
      <c r="E250" s="197"/>
      <c r="F250" s="19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8"/>
      <c r="V250" s="541"/>
      <c r="W250" s="108"/>
      <c r="X250" s="108"/>
      <c r="Y250" s="108"/>
      <c r="Z250" s="108"/>
      <c r="AA250" s="107" t="e">
        <f t="shared" si="22"/>
        <v>#DIV/0!</v>
      </c>
      <c r="AB250" s="107">
        <f t="shared" si="23"/>
        <v>0</v>
      </c>
      <c r="AC250" s="107">
        <f t="shared" si="24"/>
        <v>0</v>
      </c>
      <c r="AD250" s="107">
        <f t="shared" si="25"/>
        <v>0</v>
      </c>
      <c r="AE250" s="107">
        <f t="shared" si="26"/>
        <v>0</v>
      </c>
      <c r="AF250" s="107">
        <f t="shared" si="27"/>
        <v>0</v>
      </c>
      <c r="AG250" s="107" t="e">
        <f t="shared" si="28"/>
        <v>#DIV/0!</v>
      </c>
      <c r="AH250" s="109"/>
      <c r="AI250" s="109"/>
      <c r="AJ250" s="109"/>
      <c r="AK250" s="109"/>
      <c r="AL250" s="109"/>
      <c r="AM250" s="10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</row>
    <row r="251" spans="1:97" s="458" customFormat="1" ht="22.5" customHeight="1" thickTop="1" thickBot="1" x14ac:dyDescent="0.3">
      <c r="A251" s="456">
        <v>109</v>
      </c>
      <c r="B251" s="103"/>
      <c r="C251" s="107"/>
      <c r="D251" s="107"/>
      <c r="E251" s="197"/>
      <c r="F251" s="19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8"/>
      <c r="V251" s="541"/>
      <c r="W251" s="108"/>
      <c r="X251" s="108"/>
      <c r="Y251" s="108"/>
      <c r="Z251" s="108"/>
      <c r="AA251" s="107" t="e">
        <f t="shared" si="22"/>
        <v>#DIV/0!</v>
      </c>
      <c r="AB251" s="107">
        <f t="shared" si="23"/>
        <v>0</v>
      </c>
      <c r="AC251" s="107">
        <f t="shared" si="24"/>
        <v>0</v>
      </c>
      <c r="AD251" s="107">
        <f t="shared" si="25"/>
        <v>0</v>
      </c>
      <c r="AE251" s="107">
        <f t="shared" si="26"/>
        <v>0</v>
      </c>
      <c r="AF251" s="107">
        <f t="shared" si="27"/>
        <v>0</v>
      </c>
      <c r="AG251" s="107" t="e">
        <f t="shared" si="28"/>
        <v>#DIV/0!</v>
      </c>
      <c r="AH251" s="109"/>
      <c r="AI251" s="199"/>
      <c r="AJ251" s="199"/>
      <c r="AK251" s="112"/>
      <c r="AL251" s="113"/>
      <c r="AM251" s="113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</row>
    <row r="252" spans="1:97" ht="22.5" customHeight="1" thickTop="1" thickBot="1" x14ac:dyDescent="0.3">
      <c r="A252" s="384">
        <v>258</v>
      </c>
      <c r="B252" s="509"/>
      <c r="C252" s="476"/>
      <c r="D252" s="476"/>
      <c r="E252" s="510"/>
      <c r="F252" s="510"/>
      <c r="G252" s="476"/>
      <c r="H252" s="476"/>
      <c r="I252" s="476"/>
      <c r="J252" s="476"/>
      <c r="K252" s="476"/>
      <c r="L252" s="476"/>
      <c r="M252" s="476"/>
      <c r="N252" s="476"/>
      <c r="O252" s="476"/>
      <c r="P252" s="476"/>
      <c r="Q252" s="476"/>
      <c r="R252" s="476"/>
      <c r="S252" s="476"/>
      <c r="T252" s="476"/>
      <c r="U252" s="239"/>
      <c r="V252" s="556"/>
      <c r="W252" s="239"/>
      <c r="X252" s="239"/>
      <c r="Y252" s="239"/>
      <c r="Z252" s="239"/>
      <c r="AA252" s="476" t="e">
        <f t="shared" si="22"/>
        <v>#DIV/0!</v>
      </c>
      <c r="AB252" s="476">
        <f t="shared" si="23"/>
        <v>0</v>
      </c>
      <c r="AC252" s="476">
        <f t="shared" si="24"/>
        <v>0</v>
      </c>
      <c r="AD252" s="476">
        <f t="shared" si="25"/>
        <v>0</v>
      </c>
      <c r="AE252" s="476">
        <f t="shared" si="26"/>
        <v>0</v>
      </c>
      <c r="AF252" s="476">
        <f t="shared" si="27"/>
        <v>0</v>
      </c>
      <c r="AG252" s="476" t="e">
        <f t="shared" si="28"/>
        <v>#DIV/0!</v>
      </c>
      <c r="AH252" s="317"/>
      <c r="AI252" s="317"/>
      <c r="AJ252" s="317"/>
      <c r="AK252" s="317"/>
      <c r="AL252" s="317"/>
      <c r="AM252" s="317"/>
    </row>
    <row r="253" spans="1:97" s="243" customFormat="1" ht="22.5" customHeight="1" thickTop="1" thickBot="1" x14ac:dyDescent="0.3">
      <c r="A253" s="234">
        <v>214</v>
      </c>
      <c r="B253" s="235"/>
      <c r="C253" s="528"/>
      <c r="D253" s="528"/>
      <c r="E253" s="474"/>
      <c r="F253" s="474"/>
      <c r="G253" s="474"/>
      <c r="H253" s="235"/>
      <c r="I253" s="235"/>
      <c r="J253" s="235"/>
      <c r="K253" s="235"/>
      <c r="L253" s="529"/>
      <c r="M253" s="529"/>
      <c r="N253" s="475"/>
      <c r="O253" s="235"/>
      <c r="P253" s="235"/>
      <c r="Q253" s="235"/>
      <c r="R253" s="475"/>
      <c r="S253" s="235"/>
      <c r="T253" s="235"/>
      <c r="U253" s="238"/>
      <c r="V253" s="543"/>
      <c r="W253" s="238"/>
      <c r="X253" s="238"/>
      <c r="Y253" s="238"/>
      <c r="Z253" s="238"/>
      <c r="AA253" s="475" t="e">
        <f t="shared" si="22"/>
        <v>#DIV/0!</v>
      </c>
      <c r="AB253" s="475">
        <f t="shared" si="23"/>
        <v>0</v>
      </c>
      <c r="AC253" s="475">
        <f t="shared" si="24"/>
        <v>0</v>
      </c>
      <c r="AD253" s="475">
        <f t="shared" si="25"/>
        <v>0</v>
      </c>
      <c r="AE253" s="475">
        <f t="shared" si="26"/>
        <v>0</v>
      </c>
      <c r="AF253" s="475">
        <f t="shared" si="27"/>
        <v>0</v>
      </c>
      <c r="AG253" s="475" t="e">
        <f t="shared" si="28"/>
        <v>#DIV/0!</v>
      </c>
      <c r="AH253" s="447"/>
      <c r="AI253" s="478"/>
      <c r="AJ253" s="478"/>
      <c r="AK253" s="479"/>
      <c r="AL253" s="447"/>
      <c r="AM253" s="447"/>
      <c r="AN253" s="242"/>
      <c r="AO253" s="242"/>
      <c r="AP253" s="242"/>
      <c r="AQ253" s="242"/>
      <c r="AR253" s="242"/>
      <c r="AS253" s="242"/>
      <c r="AT253" s="242"/>
      <c r="AU253" s="242"/>
      <c r="AV253" s="242"/>
      <c r="AW253" s="242"/>
      <c r="AX253" s="242"/>
      <c r="AY253" s="242"/>
      <c r="AZ253" s="242"/>
      <c r="BA253" s="242"/>
      <c r="BB253" s="242"/>
      <c r="BC253" s="242"/>
      <c r="BD253" s="242"/>
      <c r="BE253" s="242"/>
      <c r="BF253" s="242"/>
      <c r="BG253" s="242"/>
      <c r="BH253" s="242"/>
      <c r="BI253" s="242"/>
      <c r="BJ253" s="242"/>
      <c r="BK253" s="242"/>
      <c r="BL253" s="242"/>
      <c r="BM253" s="242"/>
      <c r="BN253" s="242"/>
      <c r="BO253" s="242"/>
      <c r="BP253" s="242"/>
      <c r="BQ253" s="242"/>
      <c r="BR253" s="242"/>
      <c r="BS253" s="242"/>
      <c r="BT253" s="242"/>
      <c r="BU253" s="242"/>
      <c r="BV253" s="242"/>
      <c r="BW253" s="242"/>
      <c r="BX253" s="242"/>
      <c r="BY253" s="242"/>
      <c r="BZ253" s="242"/>
      <c r="CA253" s="242"/>
      <c r="CB253" s="242"/>
      <c r="CC253" s="242"/>
      <c r="CD253" s="242"/>
      <c r="CE253" s="242"/>
      <c r="CF253" s="242"/>
      <c r="CG253" s="242"/>
      <c r="CH253" s="242"/>
      <c r="CI253" s="242"/>
      <c r="CJ253" s="242"/>
      <c r="CK253" s="242"/>
      <c r="CL253" s="242"/>
      <c r="CM253" s="242"/>
      <c r="CN253" s="242"/>
      <c r="CO253" s="242"/>
      <c r="CP253" s="242"/>
      <c r="CQ253" s="242"/>
      <c r="CR253" s="242"/>
      <c r="CS253" s="242"/>
    </row>
    <row r="254" spans="1:97" s="135" customFormat="1" ht="22.5" customHeight="1" thickTop="1" thickBot="1" x14ac:dyDescent="0.3">
      <c r="A254" s="131">
        <v>227</v>
      </c>
      <c r="B254" s="217"/>
      <c r="C254" s="95"/>
      <c r="D254" s="95"/>
      <c r="E254" s="560"/>
      <c r="F254" s="560"/>
      <c r="G254" s="560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558"/>
      <c r="V254" s="557"/>
      <c r="W254" s="558"/>
      <c r="X254" s="558"/>
      <c r="Y254" s="558"/>
      <c r="Z254" s="558"/>
      <c r="AA254" s="95" t="e">
        <f t="shared" si="22"/>
        <v>#DIV/0!</v>
      </c>
      <c r="AB254" s="95">
        <f t="shared" si="23"/>
        <v>0</v>
      </c>
      <c r="AC254" s="95">
        <f t="shared" si="24"/>
        <v>0</v>
      </c>
      <c r="AD254" s="95">
        <f t="shared" si="25"/>
        <v>0</v>
      </c>
      <c r="AE254" s="95">
        <f t="shared" si="26"/>
        <v>0</v>
      </c>
      <c r="AF254" s="95">
        <f t="shared" si="27"/>
        <v>0</v>
      </c>
      <c r="AG254" s="95" t="e">
        <f t="shared" si="28"/>
        <v>#DIV/0!</v>
      </c>
      <c r="AH254" s="185"/>
      <c r="AI254" s="185"/>
      <c r="AJ254" s="185"/>
      <c r="AK254" s="185"/>
      <c r="AL254" s="185"/>
      <c r="AM254" s="185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</row>
    <row r="255" spans="1:97" s="458" customFormat="1" ht="22.5" customHeight="1" thickTop="1" thickBot="1" x14ac:dyDescent="0.3">
      <c r="A255" s="456">
        <v>48</v>
      </c>
      <c r="B255" s="103"/>
      <c r="C255" s="107"/>
      <c r="D255" s="107"/>
      <c r="E255" s="197"/>
      <c r="F255" s="19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8"/>
      <c r="V255" s="541"/>
      <c r="W255" s="108"/>
      <c r="X255" s="108"/>
      <c r="Y255" s="108"/>
      <c r="Z255" s="108"/>
      <c r="AA255" s="107" t="e">
        <f t="shared" si="22"/>
        <v>#DIV/0!</v>
      </c>
      <c r="AB255" s="107">
        <f t="shared" si="23"/>
        <v>0</v>
      </c>
      <c r="AC255" s="107">
        <f t="shared" si="24"/>
        <v>0</v>
      </c>
      <c r="AD255" s="107">
        <f t="shared" si="25"/>
        <v>0</v>
      </c>
      <c r="AE255" s="107">
        <f t="shared" si="26"/>
        <v>0</v>
      </c>
      <c r="AF255" s="107">
        <f t="shared" si="27"/>
        <v>0</v>
      </c>
      <c r="AG255" s="107" t="e">
        <f t="shared" si="28"/>
        <v>#DIV/0!</v>
      </c>
      <c r="AH255" s="109"/>
      <c r="AI255" s="199"/>
      <c r="AJ255" s="199"/>
      <c r="AK255" s="112"/>
      <c r="AL255" s="113"/>
      <c r="AM255" s="113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</row>
    <row r="256" spans="1:97" s="135" customFormat="1" ht="22.5" customHeight="1" thickTop="1" thickBot="1" x14ac:dyDescent="0.3">
      <c r="A256" s="131">
        <v>250</v>
      </c>
      <c r="B256" s="217"/>
      <c r="C256" s="95"/>
      <c r="D256" s="95"/>
      <c r="E256" s="560"/>
      <c r="F256" s="560"/>
      <c r="G256" s="560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558"/>
      <c r="V256" s="557"/>
      <c r="W256" s="558"/>
      <c r="X256" s="558"/>
      <c r="Y256" s="558"/>
      <c r="Z256" s="558"/>
      <c r="AA256" s="95" t="e">
        <f t="shared" si="22"/>
        <v>#DIV/0!</v>
      </c>
      <c r="AB256" s="95">
        <f t="shared" si="23"/>
        <v>0</v>
      </c>
      <c r="AC256" s="95">
        <f t="shared" si="24"/>
        <v>0</v>
      </c>
      <c r="AD256" s="95">
        <f t="shared" si="25"/>
        <v>0</v>
      </c>
      <c r="AE256" s="95">
        <f t="shared" si="26"/>
        <v>0</v>
      </c>
      <c r="AF256" s="95">
        <f t="shared" si="27"/>
        <v>0</v>
      </c>
      <c r="AG256" s="95" t="e">
        <f t="shared" si="28"/>
        <v>#DIV/0!</v>
      </c>
      <c r="AH256" s="185"/>
      <c r="AI256" s="185"/>
      <c r="AJ256" s="185"/>
      <c r="AK256" s="185"/>
      <c r="AL256" s="185"/>
      <c r="AM256" s="185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</row>
    <row r="257" spans="1:97" s="243" customFormat="1" ht="22.5" customHeight="1" thickTop="1" thickBot="1" x14ac:dyDescent="0.3">
      <c r="A257" s="234">
        <v>42</v>
      </c>
      <c r="B257" s="235"/>
      <c r="C257" s="459"/>
      <c r="D257" s="459"/>
      <c r="E257" s="474"/>
      <c r="F257" s="474"/>
      <c r="G257" s="474"/>
      <c r="H257" s="235"/>
      <c r="I257" s="235"/>
      <c r="J257" s="235"/>
      <c r="K257" s="235"/>
      <c r="L257" s="475"/>
      <c r="M257" s="475"/>
      <c r="N257" s="475"/>
      <c r="O257" s="235"/>
      <c r="P257" s="447"/>
      <c r="Q257" s="447"/>
      <c r="R257" s="447"/>
      <c r="S257" s="447"/>
      <c r="T257" s="447"/>
      <c r="U257" s="238"/>
      <c r="V257" s="543"/>
      <c r="W257" s="238"/>
      <c r="X257" s="238"/>
      <c r="Y257" s="238"/>
      <c r="Z257" s="238"/>
      <c r="AA257" s="475" t="e">
        <f t="shared" si="22"/>
        <v>#DIV/0!</v>
      </c>
      <c r="AB257" s="475">
        <f t="shared" si="23"/>
        <v>0</v>
      </c>
      <c r="AC257" s="475">
        <f t="shared" si="24"/>
        <v>0</v>
      </c>
      <c r="AD257" s="475">
        <f t="shared" si="25"/>
        <v>0</v>
      </c>
      <c r="AE257" s="475">
        <f t="shared" si="26"/>
        <v>0</v>
      </c>
      <c r="AF257" s="475">
        <f t="shared" si="27"/>
        <v>0</v>
      </c>
      <c r="AG257" s="475" t="e">
        <f t="shared" si="28"/>
        <v>#DIV/0!</v>
      </c>
      <c r="AH257" s="447"/>
      <c r="AI257" s="478"/>
      <c r="AJ257" s="478"/>
      <c r="AK257" s="479"/>
      <c r="AL257" s="447"/>
      <c r="AM257" s="447"/>
      <c r="AN257" s="242"/>
      <c r="AO257" s="242"/>
      <c r="AP257" s="242"/>
      <c r="AQ257" s="242"/>
      <c r="AR257" s="242"/>
      <c r="AS257" s="242"/>
      <c r="AT257" s="242"/>
      <c r="AU257" s="242"/>
      <c r="AV257" s="242"/>
      <c r="AW257" s="242"/>
      <c r="AX257" s="242"/>
      <c r="AY257" s="242"/>
      <c r="AZ257" s="242"/>
      <c r="BA257" s="242"/>
      <c r="BB257" s="242"/>
      <c r="BC257" s="242"/>
      <c r="BD257" s="242"/>
      <c r="BE257" s="242"/>
      <c r="BF257" s="242"/>
      <c r="BG257" s="242"/>
      <c r="BH257" s="242"/>
      <c r="BI257" s="242"/>
      <c r="BJ257" s="242"/>
      <c r="BK257" s="242"/>
      <c r="BL257" s="242"/>
      <c r="BM257" s="242"/>
      <c r="BN257" s="242"/>
      <c r="BO257" s="242"/>
      <c r="BP257" s="242"/>
      <c r="BQ257" s="242"/>
      <c r="BR257" s="242"/>
      <c r="BS257" s="242"/>
      <c r="BT257" s="242"/>
      <c r="BU257" s="242"/>
      <c r="BV257" s="242"/>
      <c r="BW257" s="242"/>
      <c r="BX257" s="242"/>
      <c r="BY257" s="242"/>
      <c r="BZ257" s="242"/>
      <c r="CA257" s="242"/>
      <c r="CB257" s="242"/>
      <c r="CC257" s="242"/>
      <c r="CD257" s="242"/>
      <c r="CE257" s="242"/>
      <c r="CF257" s="242"/>
      <c r="CG257" s="242"/>
      <c r="CH257" s="242"/>
      <c r="CI257" s="242"/>
      <c r="CJ257" s="242"/>
      <c r="CK257" s="242"/>
      <c r="CL257" s="242"/>
      <c r="CM257" s="242"/>
      <c r="CN257" s="242"/>
      <c r="CO257" s="242"/>
      <c r="CP257" s="242"/>
      <c r="CQ257" s="242"/>
      <c r="CR257" s="242"/>
      <c r="CS257" s="242"/>
    </row>
    <row r="258" spans="1:97" s="243" customFormat="1" ht="22.5" customHeight="1" thickTop="1" thickBot="1" x14ac:dyDescent="0.3">
      <c r="A258" s="234">
        <v>54</v>
      </c>
      <c r="B258" s="235"/>
      <c r="C258" s="528"/>
      <c r="D258" s="528"/>
      <c r="E258" s="474"/>
      <c r="F258" s="474"/>
      <c r="G258" s="474"/>
      <c r="H258" s="235"/>
      <c r="I258" s="235"/>
      <c r="J258" s="235"/>
      <c r="K258" s="235"/>
      <c r="L258" s="529"/>
      <c r="M258" s="529"/>
      <c r="N258" s="475"/>
      <c r="O258" s="235"/>
      <c r="P258" s="235"/>
      <c r="Q258" s="235"/>
      <c r="R258" s="475"/>
      <c r="S258" s="235"/>
      <c r="T258" s="511"/>
      <c r="U258" s="238"/>
      <c r="V258" s="543"/>
      <c r="W258" s="238"/>
      <c r="X258" s="238"/>
      <c r="Y258" s="238"/>
      <c r="Z258" s="238"/>
      <c r="AA258" s="475" t="e">
        <f t="shared" si="22"/>
        <v>#DIV/0!</v>
      </c>
      <c r="AB258" s="475">
        <f t="shared" si="23"/>
        <v>0</v>
      </c>
      <c r="AC258" s="475">
        <f t="shared" si="24"/>
        <v>0</v>
      </c>
      <c r="AD258" s="475">
        <f t="shared" si="25"/>
        <v>0</v>
      </c>
      <c r="AE258" s="475">
        <f t="shared" si="26"/>
        <v>0</v>
      </c>
      <c r="AF258" s="475">
        <f t="shared" si="27"/>
        <v>0</v>
      </c>
      <c r="AG258" s="475" t="e">
        <f t="shared" si="28"/>
        <v>#DIV/0!</v>
      </c>
      <c r="AH258" s="447"/>
      <c r="AI258" s="478"/>
      <c r="AJ258" s="478"/>
      <c r="AK258" s="479"/>
      <c r="AL258" s="447"/>
      <c r="AM258" s="447"/>
      <c r="AN258" s="242"/>
      <c r="AO258" s="242"/>
      <c r="AP258" s="242"/>
      <c r="AQ258" s="242"/>
      <c r="AR258" s="242"/>
      <c r="AS258" s="242"/>
      <c r="AT258" s="242"/>
      <c r="AU258" s="242"/>
      <c r="AV258" s="242"/>
      <c r="AW258" s="242"/>
      <c r="AX258" s="242"/>
      <c r="AY258" s="242"/>
      <c r="AZ258" s="242"/>
      <c r="BA258" s="242"/>
      <c r="BB258" s="242"/>
      <c r="BC258" s="242"/>
      <c r="BD258" s="242"/>
      <c r="BE258" s="242"/>
      <c r="BF258" s="242"/>
      <c r="BG258" s="242"/>
      <c r="BH258" s="242"/>
      <c r="BI258" s="242"/>
      <c r="BJ258" s="242"/>
      <c r="BK258" s="242"/>
      <c r="BL258" s="242"/>
      <c r="BM258" s="242"/>
      <c r="BN258" s="242"/>
      <c r="BO258" s="242"/>
      <c r="BP258" s="242"/>
      <c r="BQ258" s="242"/>
      <c r="BR258" s="242"/>
      <c r="BS258" s="242"/>
      <c r="BT258" s="242"/>
      <c r="BU258" s="242"/>
      <c r="BV258" s="242"/>
      <c r="BW258" s="242"/>
      <c r="BX258" s="242"/>
      <c r="BY258" s="242"/>
      <c r="BZ258" s="242"/>
      <c r="CA258" s="242"/>
      <c r="CB258" s="242"/>
      <c r="CC258" s="242"/>
      <c r="CD258" s="242"/>
      <c r="CE258" s="242"/>
      <c r="CF258" s="242"/>
      <c r="CG258" s="242"/>
      <c r="CH258" s="242"/>
      <c r="CI258" s="242"/>
      <c r="CJ258" s="242"/>
      <c r="CK258" s="242"/>
      <c r="CL258" s="242"/>
      <c r="CM258" s="242"/>
      <c r="CN258" s="242"/>
      <c r="CO258" s="242"/>
      <c r="CP258" s="242"/>
      <c r="CQ258" s="242"/>
      <c r="CR258" s="242"/>
      <c r="CS258" s="242"/>
    </row>
    <row r="259" spans="1:97" s="243" customFormat="1" ht="22.5" customHeight="1" thickTop="1" thickBot="1" x14ac:dyDescent="0.3">
      <c r="A259" s="234">
        <v>120</v>
      </c>
      <c r="B259" s="228"/>
      <c r="C259" s="459"/>
      <c r="D259" s="459"/>
      <c r="E259" s="248"/>
      <c r="F259" s="248"/>
      <c r="G259" s="248"/>
      <c r="H259" s="228"/>
      <c r="I259" s="228"/>
      <c r="J259" s="235"/>
      <c r="K259" s="228"/>
      <c r="L259" s="529"/>
      <c r="M259" s="529"/>
      <c r="N259" s="475"/>
      <c r="O259" s="228"/>
      <c r="P259" s="528"/>
      <c r="Q259" s="528"/>
      <c r="R259" s="475"/>
      <c r="S259" s="235"/>
      <c r="T259" s="511"/>
      <c r="U259" s="238"/>
      <c r="V259" s="543"/>
      <c r="W259" s="238"/>
      <c r="X259" s="238"/>
      <c r="Y259" s="238"/>
      <c r="Z259" s="238"/>
      <c r="AA259" s="475" t="e">
        <f t="shared" si="22"/>
        <v>#DIV/0!</v>
      </c>
      <c r="AB259" s="475">
        <f t="shared" si="23"/>
        <v>0</v>
      </c>
      <c r="AC259" s="475">
        <f t="shared" si="24"/>
        <v>0</v>
      </c>
      <c r="AD259" s="475">
        <f t="shared" si="25"/>
        <v>0</v>
      </c>
      <c r="AE259" s="475">
        <f t="shared" si="26"/>
        <v>0</v>
      </c>
      <c r="AF259" s="475">
        <f t="shared" si="27"/>
        <v>0</v>
      </c>
      <c r="AG259" s="475" t="e">
        <f t="shared" si="28"/>
        <v>#DIV/0!</v>
      </c>
      <c r="AH259" s="447"/>
      <c r="AI259" s="478"/>
      <c r="AJ259" s="478"/>
      <c r="AK259" s="479"/>
      <c r="AL259" s="447"/>
      <c r="AM259" s="447"/>
      <c r="AN259" s="242"/>
      <c r="AO259" s="242"/>
      <c r="AP259" s="242"/>
      <c r="AQ259" s="242"/>
      <c r="AR259" s="242"/>
      <c r="AS259" s="242"/>
      <c r="AT259" s="242"/>
      <c r="AU259" s="242"/>
      <c r="AV259" s="242"/>
      <c r="AW259" s="242"/>
      <c r="AX259" s="242"/>
      <c r="AY259" s="242"/>
      <c r="AZ259" s="242"/>
      <c r="BA259" s="242"/>
      <c r="BB259" s="242"/>
      <c r="BC259" s="242"/>
      <c r="BD259" s="242"/>
      <c r="BE259" s="242"/>
      <c r="BF259" s="242"/>
      <c r="BG259" s="242"/>
      <c r="BH259" s="242"/>
      <c r="BI259" s="242"/>
      <c r="BJ259" s="242"/>
      <c r="BK259" s="242"/>
      <c r="BL259" s="242"/>
      <c r="BM259" s="242"/>
      <c r="BN259" s="242"/>
      <c r="BO259" s="242"/>
      <c r="BP259" s="242"/>
      <c r="BQ259" s="242"/>
      <c r="BR259" s="242"/>
      <c r="BS259" s="242"/>
      <c r="BT259" s="242"/>
      <c r="BU259" s="242"/>
      <c r="BV259" s="242"/>
      <c r="BW259" s="242"/>
      <c r="BX259" s="242"/>
      <c r="BY259" s="242"/>
      <c r="BZ259" s="242"/>
      <c r="CA259" s="242"/>
      <c r="CB259" s="242"/>
      <c r="CC259" s="242"/>
      <c r="CD259" s="242"/>
      <c r="CE259" s="242"/>
      <c r="CF259" s="242"/>
      <c r="CG259" s="242"/>
      <c r="CH259" s="242"/>
      <c r="CI259" s="242"/>
      <c r="CJ259" s="242"/>
      <c r="CK259" s="242"/>
      <c r="CL259" s="242"/>
      <c r="CM259" s="242"/>
      <c r="CN259" s="242"/>
      <c r="CO259" s="242"/>
      <c r="CP259" s="242"/>
      <c r="CQ259" s="242"/>
      <c r="CR259" s="242"/>
      <c r="CS259" s="242"/>
    </row>
    <row r="260" spans="1:97" s="97" customFormat="1" ht="22.5" customHeight="1" thickTop="1" thickBot="1" x14ac:dyDescent="0.3">
      <c r="A260" s="80">
        <v>260</v>
      </c>
      <c r="B260" s="531"/>
      <c r="C260" s="532"/>
      <c r="D260" s="532"/>
      <c r="E260" s="533"/>
      <c r="F260" s="533"/>
      <c r="G260" s="533"/>
      <c r="H260" s="532"/>
      <c r="I260" s="532"/>
      <c r="J260" s="532"/>
      <c r="K260" s="532"/>
      <c r="L260" s="532"/>
      <c r="M260" s="532"/>
      <c r="N260" s="532"/>
      <c r="O260" s="532"/>
      <c r="P260" s="532"/>
      <c r="Q260" s="532"/>
      <c r="R260" s="532"/>
      <c r="S260" s="532"/>
      <c r="T260" s="532"/>
      <c r="U260" s="534"/>
      <c r="V260" s="547"/>
      <c r="W260" s="534"/>
      <c r="X260" s="534"/>
      <c r="Y260" s="534"/>
      <c r="Z260" s="534"/>
      <c r="AA260" s="532" t="e">
        <f t="shared" si="22"/>
        <v>#DIV/0!</v>
      </c>
      <c r="AB260" s="532">
        <f t="shared" si="23"/>
        <v>0</v>
      </c>
      <c r="AC260" s="532">
        <f t="shared" si="24"/>
        <v>0</v>
      </c>
      <c r="AD260" s="532">
        <f t="shared" si="25"/>
        <v>0</v>
      </c>
      <c r="AE260" s="532">
        <f t="shared" si="26"/>
        <v>0</v>
      </c>
      <c r="AF260" s="532">
        <f t="shared" si="27"/>
        <v>0</v>
      </c>
      <c r="AG260" s="532" t="e">
        <f t="shared" si="28"/>
        <v>#DIV/0!</v>
      </c>
      <c r="AH260" s="535"/>
      <c r="AI260" s="535"/>
      <c r="AJ260" s="535"/>
      <c r="AK260" s="535"/>
      <c r="AL260" s="535"/>
      <c r="AM260" s="535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</row>
    <row r="261" spans="1:97" ht="22.5" customHeight="1" thickTop="1" thickBot="1" x14ac:dyDescent="0.3">
      <c r="A261" s="384">
        <v>239</v>
      </c>
      <c r="B261" s="509"/>
      <c r="C261" s="476"/>
      <c r="D261" s="476"/>
      <c r="E261" s="510"/>
      <c r="F261" s="510"/>
      <c r="G261" s="476"/>
      <c r="H261" s="476"/>
      <c r="I261" s="476"/>
      <c r="J261" s="476"/>
      <c r="K261" s="476"/>
      <c r="L261" s="476"/>
      <c r="M261" s="476"/>
      <c r="N261" s="476"/>
      <c r="O261" s="476"/>
      <c r="P261" s="476"/>
      <c r="Q261" s="476"/>
      <c r="R261" s="476"/>
      <c r="S261" s="476"/>
      <c r="T261" s="476"/>
      <c r="U261" s="239"/>
      <c r="V261" s="556"/>
      <c r="W261" s="239"/>
      <c r="X261" s="239"/>
      <c r="Y261" s="239"/>
      <c r="Z261" s="239"/>
      <c r="AA261" s="476" t="e">
        <f t="shared" si="22"/>
        <v>#DIV/0!</v>
      </c>
      <c r="AB261" s="476">
        <f t="shared" si="23"/>
        <v>0</v>
      </c>
      <c r="AC261" s="476">
        <f t="shared" si="24"/>
        <v>0</v>
      </c>
      <c r="AD261" s="476">
        <f t="shared" si="25"/>
        <v>0</v>
      </c>
      <c r="AE261" s="476">
        <f t="shared" si="26"/>
        <v>0</v>
      </c>
      <c r="AF261" s="476">
        <f t="shared" si="27"/>
        <v>0</v>
      </c>
      <c r="AG261" s="476" t="e">
        <f t="shared" si="28"/>
        <v>#DIV/0!</v>
      </c>
      <c r="AH261" s="317"/>
      <c r="AI261" s="317"/>
      <c r="AJ261" s="317"/>
      <c r="AK261" s="317"/>
      <c r="AL261" s="317"/>
      <c r="AM261" s="317"/>
    </row>
    <row r="262" spans="1:97" s="97" customFormat="1" ht="22.5" customHeight="1" thickTop="1" thickBot="1" x14ac:dyDescent="0.3">
      <c r="A262" s="80">
        <v>235</v>
      </c>
      <c r="B262" s="531"/>
      <c r="C262" s="532"/>
      <c r="D262" s="532"/>
      <c r="E262" s="533"/>
      <c r="F262" s="533"/>
      <c r="G262" s="533"/>
      <c r="H262" s="532"/>
      <c r="I262" s="532"/>
      <c r="J262" s="532"/>
      <c r="K262" s="532"/>
      <c r="L262" s="532"/>
      <c r="M262" s="532"/>
      <c r="N262" s="532"/>
      <c r="O262" s="532"/>
      <c r="P262" s="532"/>
      <c r="Q262" s="532"/>
      <c r="R262" s="532"/>
      <c r="S262" s="532"/>
      <c r="T262" s="532"/>
      <c r="U262" s="534"/>
      <c r="V262" s="547"/>
      <c r="W262" s="534"/>
      <c r="X262" s="534"/>
      <c r="Y262" s="534"/>
      <c r="Z262" s="534"/>
      <c r="AA262" s="532" t="e">
        <f t="shared" si="22"/>
        <v>#DIV/0!</v>
      </c>
      <c r="AB262" s="532">
        <f t="shared" si="23"/>
        <v>0</v>
      </c>
      <c r="AC262" s="532">
        <f t="shared" si="24"/>
        <v>0</v>
      </c>
      <c r="AD262" s="532">
        <f t="shared" si="25"/>
        <v>0</v>
      </c>
      <c r="AE262" s="532">
        <f t="shared" si="26"/>
        <v>0</v>
      </c>
      <c r="AF262" s="532">
        <f t="shared" si="27"/>
        <v>0</v>
      </c>
      <c r="AG262" s="532" t="e">
        <f t="shared" si="28"/>
        <v>#DIV/0!</v>
      </c>
      <c r="AH262" s="535"/>
      <c r="AI262" s="535"/>
      <c r="AJ262" s="535"/>
      <c r="AK262" s="535"/>
      <c r="AL262" s="535"/>
      <c r="AM262" s="535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</row>
    <row r="263" spans="1:97" s="97" customFormat="1" ht="22.5" customHeight="1" thickTop="1" thickBot="1" x14ac:dyDescent="0.3">
      <c r="A263" s="80">
        <v>215</v>
      </c>
      <c r="B263" s="531"/>
      <c r="C263" s="532"/>
      <c r="D263" s="532"/>
      <c r="E263" s="533"/>
      <c r="F263" s="533"/>
      <c r="G263" s="533"/>
      <c r="H263" s="532"/>
      <c r="I263" s="532"/>
      <c r="J263" s="532"/>
      <c r="K263" s="532"/>
      <c r="L263" s="532"/>
      <c r="M263" s="532"/>
      <c r="N263" s="532"/>
      <c r="O263" s="532"/>
      <c r="P263" s="532"/>
      <c r="Q263" s="532"/>
      <c r="R263" s="532"/>
      <c r="S263" s="532"/>
      <c r="T263" s="532"/>
      <c r="U263" s="534"/>
      <c r="V263" s="547"/>
      <c r="W263" s="534"/>
      <c r="X263" s="534"/>
      <c r="Y263" s="534"/>
      <c r="Z263" s="534"/>
      <c r="AA263" s="532" t="e">
        <f t="shared" si="22"/>
        <v>#DIV/0!</v>
      </c>
      <c r="AB263" s="532">
        <f t="shared" si="23"/>
        <v>0</v>
      </c>
      <c r="AC263" s="532">
        <f t="shared" si="24"/>
        <v>0</v>
      </c>
      <c r="AD263" s="532">
        <f t="shared" si="25"/>
        <v>0</v>
      </c>
      <c r="AE263" s="532">
        <f t="shared" si="26"/>
        <v>0</v>
      </c>
      <c r="AF263" s="532">
        <f t="shared" si="27"/>
        <v>0</v>
      </c>
      <c r="AG263" s="532" t="e">
        <f t="shared" si="28"/>
        <v>#DIV/0!</v>
      </c>
      <c r="AH263" s="535"/>
      <c r="AI263" s="535"/>
      <c r="AJ263" s="536"/>
      <c r="AK263" s="535"/>
      <c r="AL263" s="535"/>
      <c r="AM263" s="535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</row>
    <row r="264" spans="1:97" s="97" customFormat="1" ht="22.5" customHeight="1" thickTop="1" thickBot="1" x14ac:dyDescent="0.3">
      <c r="A264" s="80">
        <v>259</v>
      </c>
      <c r="B264" s="531"/>
      <c r="C264" s="532"/>
      <c r="D264" s="532"/>
      <c r="E264" s="533"/>
      <c r="F264" s="533"/>
      <c r="G264" s="533"/>
      <c r="H264" s="532"/>
      <c r="I264" s="532"/>
      <c r="J264" s="532"/>
      <c r="K264" s="532"/>
      <c r="L264" s="532"/>
      <c r="M264" s="532"/>
      <c r="N264" s="532"/>
      <c r="O264" s="532"/>
      <c r="P264" s="532"/>
      <c r="Q264" s="532"/>
      <c r="R264" s="532"/>
      <c r="S264" s="532"/>
      <c r="T264" s="532"/>
      <c r="U264" s="534"/>
      <c r="V264" s="547"/>
      <c r="W264" s="534"/>
      <c r="X264" s="534"/>
      <c r="Y264" s="534"/>
      <c r="Z264" s="534"/>
      <c r="AA264" s="532" t="e">
        <f t="shared" si="22"/>
        <v>#DIV/0!</v>
      </c>
      <c r="AB264" s="532">
        <f t="shared" si="23"/>
        <v>0</v>
      </c>
      <c r="AC264" s="532">
        <f t="shared" si="24"/>
        <v>0</v>
      </c>
      <c r="AD264" s="532">
        <f t="shared" si="25"/>
        <v>0</v>
      </c>
      <c r="AE264" s="532">
        <f t="shared" si="26"/>
        <v>0</v>
      </c>
      <c r="AF264" s="532">
        <f t="shared" si="27"/>
        <v>0</v>
      </c>
      <c r="AG264" s="532" t="e">
        <f t="shared" si="28"/>
        <v>#DIV/0!</v>
      </c>
      <c r="AH264" s="535"/>
      <c r="AI264" s="535"/>
      <c r="AJ264" s="535"/>
      <c r="AK264" s="535"/>
      <c r="AL264" s="535"/>
      <c r="AM264" s="535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</row>
    <row r="265" spans="1:97" ht="22.5" customHeight="1" thickTop="1" thickBot="1" x14ac:dyDescent="0.3">
      <c r="A265" s="384">
        <v>225</v>
      </c>
      <c r="B265" s="509"/>
      <c r="C265" s="476"/>
      <c r="D265" s="476"/>
      <c r="E265" s="510"/>
      <c r="F265" s="510"/>
      <c r="G265" s="476"/>
      <c r="H265" s="476"/>
      <c r="I265" s="476"/>
      <c r="J265" s="476"/>
      <c r="K265" s="476"/>
      <c r="L265" s="476"/>
      <c r="M265" s="476"/>
      <c r="N265" s="476"/>
      <c r="O265" s="476"/>
      <c r="P265" s="476"/>
      <c r="Q265" s="476"/>
      <c r="R265" s="476"/>
      <c r="S265" s="476"/>
      <c r="T265" s="476"/>
      <c r="U265" s="239"/>
      <c r="V265" s="556"/>
      <c r="W265" s="239"/>
      <c r="X265" s="239"/>
      <c r="Y265" s="239"/>
      <c r="Z265" s="239"/>
      <c r="AA265" s="476" t="e">
        <f t="shared" si="22"/>
        <v>#DIV/0!</v>
      </c>
      <c r="AB265" s="476">
        <f t="shared" si="23"/>
        <v>0</v>
      </c>
      <c r="AC265" s="476">
        <f t="shared" si="24"/>
        <v>0</v>
      </c>
      <c r="AD265" s="476">
        <f t="shared" si="25"/>
        <v>0</v>
      </c>
      <c r="AE265" s="476">
        <f t="shared" si="26"/>
        <v>0</v>
      </c>
      <c r="AF265" s="476">
        <f t="shared" si="27"/>
        <v>0</v>
      </c>
      <c r="AG265" s="476" t="e">
        <f t="shared" si="28"/>
        <v>#DIV/0!</v>
      </c>
      <c r="AH265" s="572"/>
      <c r="AI265" s="572"/>
      <c r="AJ265" s="572"/>
      <c r="AK265" s="572"/>
      <c r="AL265" s="572"/>
      <c r="AM265" s="572"/>
    </row>
    <row r="266" spans="1:97" ht="19.5" thickTop="1" thickBot="1" x14ac:dyDescent="0.3">
      <c r="A266" s="384"/>
      <c r="B266" s="316"/>
      <c r="C266" s="317"/>
      <c r="D266" s="317"/>
      <c r="E266" s="319"/>
      <c r="F266" s="319"/>
      <c r="G266" s="317"/>
      <c r="H266" s="317"/>
      <c r="I266" s="317"/>
      <c r="J266" s="317"/>
      <c r="K266" s="317"/>
      <c r="L266" s="317"/>
      <c r="M266" s="317"/>
      <c r="N266" s="317"/>
      <c r="O266" s="317"/>
      <c r="P266" s="317"/>
      <c r="Q266" s="317"/>
      <c r="R266" s="317"/>
      <c r="S266" s="317"/>
      <c r="T266" s="317"/>
      <c r="U266" s="317"/>
      <c r="V266" s="317"/>
      <c r="W266" s="317"/>
      <c r="X266" s="317"/>
      <c r="Y266" s="317"/>
      <c r="Z266" s="317"/>
      <c r="AA266" s="476"/>
      <c r="AB266" s="476"/>
      <c r="AC266" s="476"/>
      <c r="AD266" s="476"/>
      <c r="AE266" s="476"/>
      <c r="AF266" s="476"/>
      <c r="AG266" s="476"/>
      <c r="AH266" s="317"/>
      <c r="AI266" s="317"/>
      <c r="AJ266" s="317"/>
      <c r="AK266" s="317"/>
      <c r="AL266" s="317"/>
      <c r="AM266" s="317"/>
    </row>
    <row r="267" spans="1:97" ht="19.5" thickTop="1" thickBot="1" x14ac:dyDescent="0.3">
      <c r="A267" s="384"/>
      <c r="B267" s="316"/>
      <c r="C267" s="317"/>
      <c r="D267" s="317"/>
      <c r="E267" s="319"/>
      <c r="F267" s="319"/>
      <c r="G267" s="317"/>
      <c r="H267" s="317"/>
      <c r="I267" s="317"/>
      <c r="J267" s="317"/>
      <c r="K267" s="317"/>
      <c r="L267" s="317"/>
      <c r="M267" s="317"/>
      <c r="N267" s="317"/>
      <c r="O267" s="317"/>
      <c r="P267" s="317"/>
      <c r="Q267" s="317"/>
      <c r="R267" s="317"/>
      <c r="S267" s="317"/>
      <c r="T267" s="317"/>
      <c r="U267" s="317"/>
      <c r="V267" s="317"/>
      <c r="W267" s="317"/>
      <c r="X267" s="317"/>
      <c r="Y267" s="317"/>
      <c r="Z267" s="317"/>
      <c r="AA267" s="476"/>
      <c r="AB267" s="476"/>
      <c r="AC267" s="476"/>
      <c r="AD267" s="476"/>
      <c r="AE267" s="476"/>
      <c r="AF267" s="476"/>
      <c r="AG267" s="476"/>
      <c r="AH267" s="317"/>
      <c r="AI267" s="317"/>
      <c r="AJ267" s="317"/>
      <c r="AK267" s="317"/>
      <c r="AL267" s="317"/>
      <c r="AM267" s="317"/>
    </row>
    <row r="268" spans="1:97" ht="19.5" thickTop="1" thickBot="1" x14ac:dyDescent="0.3">
      <c r="A268" s="384">
        <v>268</v>
      </c>
      <c r="B268" s="316"/>
      <c r="C268" s="317"/>
      <c r="D268" s="317"/>
      <c r="E268" s="319"/>
      <c r="F268" s="319"/>
      <c r="G268" s="317"/>
      <c r="H268" s="317"/>
      <c r="I268" s="317"/>
      <c r="J268" s="317"/>
      <c r="K268" s="317"/>
      <c r="L268" s="317"/>
      <c r="M268" s="317"/>
      <c r="N268" s="317"/>
      <c r="O268" s="317"/>
      <c r="P268" s="317"/>
      <c r="Q268" s="317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317"/>
      <c r="AC268" s="317"/>
      <c r="AD268" s="317"/>
      <c r="AE268" s="317"/>
      <c r="AF268" s="317"/>
      <c r="AG268" s="317"/>
      <c r="AH268" s="317"/>
      <c r="AI268" s="317"/>
      <c r="AJ268" s="317"/>
      <c r="AK268" s="317"/>
      <c r="AL268" s="317"/>
      <c r="AM268" s="317"/>
    </row>
    <row r="269" spans="1:97" ht="19.5" thickTop="1" thickBot="1" x14ac:dyDescent="0.3">
      <c r="A269" s="384">
        <v>269</v>
      </c>
      <c r="B269" s="316"/>
      <c r="C269" s="317"/>
      <c r="D269" s="317"/>
      <c r="E269" s="319"/>
      <c r="F269" s="319"/>
      <c r="G269" s="317"/>
      <c r="H269" s="317"/>
      <c r="I269" s="317"/>
      <c r="J269" s="317"/>
      <c r="K269" s="317"/>
      <c r="L269" s="317"/>
      <c r="M269" s="317"/>
      <c r="N269" s="317"/>
      <c r="O269" s="317"/>
      <c r="P269" s="317"/>
      <c r="Q269" s="317"/>
      <c r="R269" s="317"/>
      <c r="S269" s="317"/>
      <c r="T269" s="317"/>
      <c r="U269" s="317"/>
      <c r="V269" s="317"/>
      <c r="W269" s="317"/>
      <c r="X269" s="317"/>
      <c r="Y269" s="317"/>
      <c r="Z269" s="317"/>
      <c r="AA269" s="317"/>
      <c r="AB269" s="317"/>
      <c r="AC269" s="317"/>
      <c r="AD269" s="317"/>
      <c r="AE269" s="317"/>
      <c r="AF269" s="317"/>
      <c r="AG269" s="317"/>
      <c r="AH269" s="317"/>
      <c r="AI269" s="317"/>
      <c r="AJ269" s="317"/>
      <c r="AK269" s="317"/>
      <c r="AL269" s="317"/>
      <c r="AM269" s="317"/>
    </row>
    <row r="270" spans="1:97" ht="19.5" thickTop="1" thickBot="1" x14ac:dyDescent="0.3">
      <c r="A270" s="384">
        <v>270</v>
      </c>
      <c r="B270" s="316"/>
      <c r="C270" s="317"/>
      <c r="D270" s="317"/>
      <c r="E270" s="319"/>
      <c r="F270" s="319"/>
      <c r="G270" s="317"/>
      <c r="H270" s="317"/>
      <c r="I270" s="317"/>
      <c r="J270" s="317"/>
      <c r="K270" s="317"/>
      <c r="L270" s="317"/>
      <c r="M270" s="317"/>
      <c r="N270" s="317"/>
      <c r="O270" s="317"/>
      <c r="P270" s="317"/>
      <c r="Q270" s="317"/>
      <c r="R270" s="317"/>
      <c r="S270" s="317"/>
      <c r="T270" s="317"/>
      <c r="U270" s="317"/>
      <c r="V270" s="317"/>
      <c r="W270" s="317"/>
      <c r="X270" s="317"/>
      <c r="Y270" s="317"/>
      <c r="Z270" s="317"/>
      <c r="AA270" s="317"/>
      <c r="AB270" s="317"/>
      <c r="AC270" s="317"/>
      <c r="AD270" s="317"/>
      <c r="AE270" s="317"/>
      <c r="AF270" s="317"/>
      <c r="AG270" s="317"/>
      <c r="AH270" s="317"/>
      <c r="AI270" s="317"/>
      <c r="AJ270" s="317"/>
      <c r="AK270" s="317"/>
      <c r="AL270" s="317"/>
      <c r="AM270" s="317"/>
    </row>
    <row r="271" spans="1:97" ht="19.5" thickTop="1" thickBot="1" x14ac:dyDescent="0.3">
      <c r="A271" s="384">
        <v>271</v>
      </c>
      <c r="B271" s="316"/>
      <c r="C271" s="317"/>
      <c r="D271" s="317"/>
      <c r="E271" s="319"/>
      <c r="F271" s="319"/>
      <c r="G271" s="317"/>
      <c r="H271" s="317"/>
      <c r="I271" s="317"/>
      <c r="J271" s="317"/>
      <c r="K271" s="317"/>
      <c r="L271" s="317"/>
      <c r="M271" s="317"/>
      <c r="N271" s="317"/>
      <c r="O271" s="317"/>
      <c r="P271" s="317"/>
      <c r="Q271" s="317"/>
      <c r="R271" s="317"/>
      <c r="S271" s="317"/>
      <c r="T271" s="317"/>
      <c r="U271" s="317"/>
      <c r="V271" s="317"/>
      <c r="W271" s="317"/>
      <c r="X271" s="317"/>
      <c r="Y271" s="317"/>
      <c r="Z271" s="317"/>
      <c r="AA271" s="317"/>
      <c r="AB271" s="317"/>
      <c r="AC271" s="317"/>
      <c r="AD271" s="317"/>
      <c r="AE271" s="317"/>
      <c r="AF271" s="317"/>
      <c r="AG271" s="317"/>
      <c r="AH271" s="317"/>
      <c r="AI271" s="317"/>
      <c r="AJ271" s="317"/>
      <c r="AK271" s="317"/>
      <c r="AL271" s="317"/>
      <c r="AM271" s="317"/>
    </row>
    <row r="272" spans="1:97" ht="19.5" thickTop="1" thickBot="1" x14ac:dyDescent="0.3">
      <c r="A272" s="384">
        <v>272</v>
      </c>
      <c r="B272" s="316"/>
      <c r="C272" s="317"/>
      <c r="D272" s="317"/>
      <c r="E272" s="319"/>
      <c r="F272" s="319"/>
      <c r="G272" s="317"/>
      <c r="H272" s="317"/>
      <c r="I272" s="317"/>
      <c r="J272" s="317"/>
      <c r="K272" s="317"/>
      <c r="L272" s="317"/>
      <c r="M272" s="317"/>
      <c r="N272" s="317"/>
      <c r="O272" s="317"/>
      <c r="P272" s="317"/>
      <c r="Q272" s="317"/>
      <c r="R272" s="317"/>
      <c r="S272" s="317"/>
      <c r="T272" s="317"/>
      <c r="U272" s="317"/>
      <c r="V272" s="317"/>
      <c r="W272" s="317"/>
      <c r="X272" s="317"/>
      <c r="Y272" s="317"/>
      <c r="Z272" s="317"/>
      <c r="AA272" s="317"/>
      <c r="AB272" s="317"/>
      <c r="AC272" s="317"/>
      <c r="AD272" s="317"/>
      <c r="AE272" s="317"/>
      <c r="AF272" s="317"/>
      <c r="AG272" s="317"/>
      <c r="AH272" s="317"/>
      <c r="AI272" s="317"/>
      <c r="AJ272" s="317"/>
      <c r="AK272" s="317"/>
      <c r="AL272" s="317"/>
      <c r="AM272" s="317"/>
    </row>
    <row r="273" spans="1:39" ht="19.5" thickTop="1" thickBot="1" x14ac:dyDescent="0.3">
      <c r="A273" s="384">
        <v>273</v>
      </c>
      <c r="B273" s="316"/>
      <c r="C273" s="317"/>
      <c r="D273" s="317"/>
      <c r="E273" s="319"/>
      <c r="F273" s="319"/>
      <c r="G273" s="317"/>
      <c r="H273" s="317"/>
      <c r="I273" s="317"/>
      <c r="J273" s="317"/>
      <c r="K273" s="317"/>
      <c r="L273" s="317"/>
      <c r="M273" s="317"/>
      <c r="N273" s="317"/>
      <c r="O273" s="317"/>
      <c r="P273" s="317"/>
      <c r="Q273" s="317"/>
      <c r="R273" s="317"/>
      <c r="S273" s="317"/>
      <c r="T273" s="317"/>
      <c r="U273" s="317"/>
      <c r="V273" s="317"/>
      <c r="W273" s="317"/>
      <c r="X273" s="317"/>
      <c r="Y273" s="317"/>
      <c r="Z273" s="317"/>
      <c r="AA273" s="317"/>
      <c r="AB273" s="317"/>
      <c r="AC273" s="317"/>
      <c r="AD273" s="317"/>
      <c r="AE273" s="317"/>
      <c r="AF273" s="317"/>
      <c r="AG273" s="317"/>
      <c r="AH273" s="317"/>
      <c r="AI273" s="317"/>
      <c r="AJ273" s="317"/>
      <c r="AK273" s="317"/>
      <c r="AL273" s="317"/>
      <c r="AM273" s="317"/>
    </row>
    <row r="274" spans="1:39" ht="19.5" thickTop="1" thickBot="1" x14ac:dyDescent="0.3">
      <c r="A274" s="384">
        <v>274</v>
      </c>
      <c r="B274" s="316"/>
      <c r="C274" s="317"/>
      <c r="D274" s="317"/>
      <c r="E274" s="319"/>
      <c r="F274" s="319"/>
      <c r="G274" s="317"/>
      <c r="H274" s="317"/>
      <c r="I274" s="317"/>
      <c r="J274" s="317"/>
      <c r="K274" s="317"/>
      <c r="L274" s="317"/>
      <c r="M274" s="317"/>
      <c r="N274" s="317"/>
      <c r="O274" s="317"/>
      <c r="P274" s="317"/>
      <c r="Q274" s="317"/>
      <c r="R274" s="317"/>
      <c r="S274" s="317"/>
      <c r="T274" s="317"/>
      <c r="U274" s="317"/>
      <c r="V274" s="317"/>
      <c r="W274" s="317"/>
      <c r="X274" s="317"/>
      <c r="Y274" s="317"/>
      <c r="Z274" s="317"/>
      <c r="AA274" s="317"/>
      <c r="AB274" s="317"/>
      <c r="AC274" s="317"/>
      <c r="AD274" s="317"/>
      <c r="AE274" s="317"/>
      <c r="AF274" s="317"/>
      <c r="AG274" s="317"/>
      <c r="AH274" s="317"/>
      <c r="AI274" s="317"/>
      <c r="AJ274" s="317"/>
      <c r="AK274" s="317"/>
      <c r="AL274" s="317"/>
      <c r="AM274" s="317"/>
    </row>
    <row r="275" spans="1:39" ht="19.5" thickTop="1" thickBot="1" x14ac:dyDescent="0.3">
      <c r="A275" s="384">
        <v>275</v>
      </c>
      <c r="B275" s="316"/>
      <c r="C275" s="317"/>
      <c r="D275" s="317"/>
      <c r="E275" s="319"/>
      <c r="F275" s="319"/>
      <c r="G275" s="317"/>
      <c r="H275" s="317"/>
      <c r="I275" s="317"/>
      <c r="J275" s="317"/>
      <c r="K275" s="317"/>
      <c r="L275" s="317"/>
      <c r="M275" s="317"/>
      <c r="N275" s="317"/>
      <c r="O275" s="317"/>
      <c r="P275" s="317"/>
      <c r="Q275" s="317"/>
      <c r="R275" s="317"/>
      <c r="S275" s="317"/>
      <c r="T275" s="317"/>
      <c r="U275" s="317"/>
      <c r="V275" s="317"/>
      <c r="W275" s="317"/>
      <c r="X275" s="317"/>
      <c r="Y275" s="317"/>
      <c r="Z275" s="317"/>
      <c r="AA275" s="317"/>
      <c r="AB275" s="317"/>
      <c r="AC275" s="317"/>
      <c r="AD275" s="317"/>
      <c r="AE275" s="317"/>
      <c r="AF275" s="317"/>
      <c r="AG275" s="317"/>
      <c r="AH275" s="317"/>
      <c r="AI275" s="317"/>
      <c r="AJ275" s="317"/>
      <c r="AK275" s="317"/>
      <c r="AL275" s="317"/>
      <c r="AM275" s="317"/>
    </row>
    <row r="276" spans="1:39" ht="19.5" thickTop="1" thickBot="1" x14ac:dyDescent="0.3">
      <c r="A276" s="384">
        <v>276</v>
      </c>
      <c r="B276" s="316"/>
      <c r="C276" s="317"/>
      <c r="D276" s="317"/>
      <c r="E276" s="319"/>
      <c r="F276" s="319"/>
      <c r="G276" s="317"/>
      <c r="H276" s="317"/>
      <c r="I276" s="317"/>
      <c r="J276" s="317"/>
      <c r="K276" s="317"/>
      <c r="L276" s="317"/>
      <c r="M276" s="317"/>
      <c r="N276" s="317"/>
      <c r="O276" s="317"/>
      <c r="P276" s="317"/>
      <c r="Q276" s="317"/>
      <c r="R276" s="317"/>
      <c r="S276" s="317"/>
      <c r="T276" s="317"/>
      <c r="U276" s="317"/>
      <c r="V276" s="317"/>
      <c r="W276" s="317"/>
      <c r="X276" s="317"/>
      <c r="Y276" s="317"/>
      <c r="Z276" s="317"/>
      <c r="AA276" s="317"/>
      <c r="AB276" s="317"/>
      <c r="AC276" s="317"/>
      <c r="AD276" s="317"/>
      <c r="AE276" s="317"/>
      <c r="AF276" s="317"/>
      <c r="AG276" s="317"/>
      <c r="AH276" s="317"/>
      <c r="AI276" s="317"/>
      <c r="AJ276" s="317"/>
      <c r="AK276" s="317"/>
      <c r="AL276" s="317"/>
      <c r="AM276" s="317"/>
    </row>
    <row r="277" spans="1:39" ht="19.5" thickTop="1" thickBot="1" x14ac:dyDescent="0.3">
      <c r="A277" s="384">
        <v>277</v>
      </c>
      <c r="B277" s="316"/>
      <c r="C277" s="317"/>
      <c r="D277" s="317"/>
      <c r="E277" s="319"/>
      <c r="F277" s="319"/>
      <c r="G277" s="317"/>
      <c r="H277" s="317"/>
      <c r="I277" s="317"/>
      <c r="J277" s="317"/>
      <c r="K277" s="317"/>
      <c r="L277" s="317"/>
      <c r="M277" s="317"/>
      <c r="N277" s="317"/>
      <c r="O277" s="317"/>
      <c r="P277" s="317"/>
      <c r="Q277" s="317"/>
      <c r="R277" s="317"/>
      <c r="S277" s="317"/>
      <c r="T277" s="317"/>
      <c r="U277" s="317"/>
      <c r="V277" s="317"/>
      <c r="W277" s="317"/>
      <c r="X277" s="317"/>
      <c r="Y277" s="317"/>
      <c r="Z277" s="317"/>
      <c r="AA277" s="317"/>
      <c r="AB277" s="317"/>
      <c r="AC277" s="317"/>
      <c r="AD277" s="317"/>
      <c r="AE277" s="317"/>
      <c r="AF277" s="317"/>
      <c r="AG277" s="317"/>
      <c r="AH277" s="317"/>
      <c r="AI277" s="317"/>
      <c r="AJ277" s="317"/>
      <c r="AK277" s="317"/>
      <c r="AL277" s="317"/>
      <c r="AM277" s="317"/>
    </row>
    <row r="278" spans="1:39" ht="19.5" thickTop="1" thickBot="1" x14ac:dyDescent="0.3">
      <c r="A278" s="384">
        <v>278</v>
      </c>
      <c r="B278" s="316"/>
      <c r="C278" s="317"/>
      <c r="D278" s="317"/>
      <c r="E278" s="319"/>
      <c r="F278" s="319"/>
      <c r="G278" s="317"/>
      <c r="H278" s="317"/>
      <c r="I278" s="317"/>
      <c r="J278" s="317"/>
      <c r="K278" s="317"/>
      <c r="L278" s="317"/>
      <c r="M278" s="317"/>
      <c r="N278" s="317"/>
      <c r="O278" s="317"/>
      <c r="P278" s="317"/>
      <c r="Q278" s="317"/>
      <c r="R278" s="317"/>
      <c r="S278" s="317"/>
      <c r="T278" s="317"/>
      <c r="U278" s="317"/>
      <c r="V278" s="317"/>
      <c r="W278" s="317"/>
      <c r="X278" s="317"/>
      <c r="Y278" s="317"/>
      <c r="Z278" s="317"/>
      <c r="AA278" s="317"/>
      <c r="AB278" s="317"/>
      <c r="AC278" s="317"/>
      <c r="AD278" s="317"/>
      <c r="AE278" s="317"/>
      <c r="AF278" s="317"/>
      <c r="AG278" s="317"/>
      <c r="AH278" s="317"/>
      <c r="AI278" s="317"/>
      <c r="AJ278" s="317"/>
      <c r="AK278" s="317"/>
      <c r="AL278" s="317"/>
      <c r="AM278" s="317"/>
    </row>
    <row r="279" spans="1:39" ht="19.5" thickTop="1" thickBot="1" x14ac:dyDescent="0.3">
      <c r="A279" s="384">
        <v>279</v>
      </c>
      <c r="B279" s="316"/>
      <c r="C279" s="317"/>
      <c r="D279" s="317"/>
      <c r="E279" s="319"/>
      <c r="F279" s="319"/>
      <c r="G279" s="317"/>
      <c r="H279" s="317"/>
      <c r="I279" s="317"/>
      <c r="J279" s="317"/>
      <c r="K279" s="317"/>
      <c r="L279" s="317"/>
      <c r="M279" s="317"/>
      <c r="N279" s="317"/>
      <c r="O279" s="317"/>
      <c r="P279" s="317"/>
      <c r="Q279" s="317"/>
      <c r="R279" s="317"/>
      <c r="S279" s="317"/>
      <c r="T279" s="317"/>
      <c r="U279" s="317"/>
      <c r="V279" s="317"/>
      <c r="W279" s="317"/>
      <c r="X279" s="317"/>
      <c r="Y279" s="317"/>
      <c r="Z279" s="317"/>
      <c r="AA279" s="317"/>
      <c r="AB279" s="317"/>
      <c r="AC279" s="317"/>
      <c r="AD279" s="317"/>
      <c r="AE279" s="317"/>
      <c r="AF279" s="317"/>
      <c r="AG279" s="317"/>
      <c r="AH279" s="317"/>
      <c r="AI279" s="317"/>
      <c r="AJ279" s="317"/>
      <c r="AK279" s="317"/>
      <c r="AL279" s="317"/>
      <c r="AM279" s="317"/>
    </row>
    <row r="280" spans="1:39" ht="19.5" thickTop="1" thickBot="1" x14ac:dyDescent="0.3">
      <c r="A280" s="384">
        <v>280</v>
      </c>
      <c r="B280" s="316"/>
      <c r="C280" s="317"/>
      <c r="D280" s="317"/>
      <c r="E280" s="319"/>
      <c r="F280" s="319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7"/>
      <c r="AA280" s="317"/>
      <c r="AB280" s="317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</row>
    <row r="281" spans="1:39" ht="19.5" thickTop="1" thickBot="1" x14ac:dyDescent="0.3">
      <c r="A281" s="384">
        <v>281</v>
      </c>
      <c r="B281" s="316"/>
      <c r="C281" s="317"/>
      <c r="D281" s="317"/>
      <c r="E281" s="319"/>
      <c r="F281" s="319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7"/>
      <c r="AA281" s="317"/>
      <c r="AB281" s="317"/>
      <c r="AC281" s="317"/>
      <c r="AD281" s="317"/>
      <c r="AE281" s="317"/>
      <c r="AF281" s="317"/>
      <c r="AG281" s="317"/>
      <c r="AH281" s="317"/>
      <c r="AI281" s="317"/>
      <c r="AJ281" s="317"/>
      <c r="AK281" s="317"/>
      <c r="AL281" s="317"/>
      <c r="AM281" s="317"/>
    </row>
    <row r="282" spans="1:39" ht="19.5" thickTop="1" thickBot="1" x14ac:dyDescent="0.3">
      <c r="A282" s="384">
        <v>282</v>
      </c>
      <c r="B282" s="316"/>
      <c r="C282" s="317"/>
      <c r="D282" s="317"/>
      <c r="E282" s="319"/>
      <c r="F282" s="319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7"/>
      <c r="AA282" s="317"/>
      <c r="AB282" s="317"/>
      <c r="AC282" s="317"/>
      <c r="AD282" s="317"/>
      <c r="AE282" s="317"/>
      <c r="AF282" s="317"/>
      <c r="AG282" s="317"/>
      <c r="AH282" s="317"/>
      <c r="AI282" s="317"/>
      <c r="AJ282" s="317"/>
      <c r="AK282" s="317"/>
      <c r="AL282" s="317"/>
      <c r="AM282" s="317"/>
    </row>
    <row r="283" spans="1:39" ht="19.5" thickTop="1" thickBot="1" x14ac:dyDescent="0.3">
      <c r="A283" s="384">
        <v>283</v>
      </c>
      <c r="B283" s="316"/>
      <c r="C283" s="317"/>
      <c r="D283" s="317"/>
      <c r="E283" s="319"/>
      <c r="F283" s="319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7"/>
      <c r="AA283" s="317"/>
      <c r="AB283" s="317"/>
      <c r="AC283" s="317"/>
      <c r="AD283" s="317"/>
      <c r="AE283" s="317"/>
      <c r="AF283" s="317"/>
      <c r="AG283" s="317"/>
      <c r="AH283" s="317"/>
      <c r="AI283" s="317"/>
      <c r="AJ283" s="317"/>
      <c r="AK283" s="317"/>
      <c r="AL283" s="317"/>
      <c r="AM283" s="317"/>
    </row>
    <row r="284" spans="1:39" ht="19.5" thickTop="1" thickBot="1" x14ac:dyDescent="0.3">
      <c r="A284" s="384">
        <v>284</v>
      </c>
      <c r="B284" s="316"/>
      <c r="C284" s="317"/>
      <c r="D284" s="317"/>
      <c r="E284" s="319"/>
      <c r="F284" s="319"/>
      <c r="G284" s="317"/>
      <c r="H284" s="317"/>
      <c r="I284" s="317"/>
      <c r="J284" s="317"/>
      <c r="K284" s="317"/>
      <c r="L284" s="317"/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7"/>
      <c r="AA284" s="317"/>
      <c r="AB284" s="317"/>
      <c r="AC284" s="317"/>
      <c r="AD284" s="317"/>
      <c r="AE284" s="317"/>
      <c r="AF284" s="317"/>
      <c r="AG284" s="317"/>
      <c r="AH284" s="317"/>
      <c r="AI284" s="317"/>
      <c r="AJ284" s="317"/>
      <c r="AK284" s="317"/>
      <c r="AL284" s="317"/>
      <c r="AM284" s="317"/>
    </row>
    <row r="285" spans="1:39" ht="19.5" thickTop="1" thickBot="1" x14ac:dyDescent="0.3">
      <c r="A285" s="384">
        <v>285</v>
      </c>
      <c r="B285" s="316"/>
      <c r="C285" s="317"/>
      <c r="D285" s="317"/>
      <c r="E285" s="319"/>
      <c r="F285" s="319"/>
      <c r="G285" s="317"/>
      <c r="H285" s="317"/>
      <c r="I285" s="317"/>
      <c r="J285" s="317"/>
      <c r="K285" s="317"/>
      <c r="L285" s="317"/>
      <c r="M285" s="317"/>
      <c r="N285" s="317"/>
      <c r="O285" s="317"/>
      <c r="P285" s="317"/>
      <c r="Q285" s="317"/>
      <c r="R285" s="317"/>
      <c r="S285" s="317"/>
      <c r="T285" s="317"/>
      <c r="U285" s="317"/>
      <c r="V285" s="317"/>
      <c r="W285" s="317"/>
      <c r="X285" s="317"/>
      <c r="Y285" s="317"/>
      <c r="Z285" s="317"/>
      <c r="AA285" s="317"/>
      <c r="AB285" s="317"/>
      <c r="AC285" s="317"/>
      <c r="AD285" s="317"/>
      <c r="AE285" s="317"/>
      <c r="AF285" s="317"/>
      <c r="AG285" s="317"/>
      <c r="AH285" s="317"/>
      <c r="AI285" s="317"/>
      <c r="AJ285" s="317"/>
      <c r="AK285" s="317"/>
      <c r="AL285" s="317"/>
      <c r="AM285" s="317"/>
    </row>
    <row r="286" spans="1:39" ht="19.5" thickTop="1" thickBot="1" x14ac:dyDescent="0.3">
      <c r="A286" s="384">
        <v>286</v>
      </c>
      <c r="B286" s="316"/>
      <c r="C286" s="317"/>
      <c r="D286" s="317"/>
      <c r="E286" s="319"/>
      <c r="F286" s="319"/>
      <c r="G286" s="317"/>
      <c r="H286" s="317"/>
      <c r="I286" s="317"/>
      <c r="J286" s="317"/>
      <c r="K286" s="317"/>
      <c r="L286" s="317"/>
      <c r="M286" s="317"/>
      <c r="N286" s="317"/>
      <c r="O286" s="317"/>
      <c r="P286" s="317"/>
      <c r="Q286" s="317"/>
      <c r="R286" s="317"/>
      <c r="S286" s="317"/>
      <c r="T286" s="317"/>
      <c r="U286" s="317"/>
      <c r="V286" s="317"/>
      <c r="W286" s="317"/>
      <c r="X286" s="317"/>
      <c r="Y286" s="317"/>
      <c r="Z286" s="317"/>
      <c r="AA286" s="317"/>
      <c r="AB286" s="317"/>
      <c r="AC286" s="317"/>
      <c r="AD286" s="317"/>
      <c r="AE286" s="317"/>
      <c r="AF286" s="317"/>
      <c r="AG286" s="317"/>
      <c r="AH286" s="317"/>
      <c r="AI286" s="317"/>
      <c r="AJ286" s="317"/>
      <c r="AK286" s="317"/>
      <c r="AL286" s="317"/>
      <c r="AM286" s="317"/>
    </row>
    <row r="287" spans="1:39" ht="19.5" thickTop="1" thickBot="1" x14ac:dyDescent="0.3">
      <c r="A287" s="384">
        <v>287</v>
      </c>
      <c r="B287" s="316"/>
      <c r="C287" s="317"/>
      <c r="D287" s="317"/>
      <c r="E287" s="319"/>
      <c r="F287" s="319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7"/>
      <c r="AA287" s="317"/>
      <c r="AB287" s="317"/>
      <c r="AC287" s="317"/>
      <c r="AD287" s="317"/>
      <c r="AE287" s="317"/>
      <c r="AF287" s="317"/>
      <c r="AG287" s="317"/>
      <c r="AH287" s="317"/>
      <c r="AI287" s="317"/>
      <c r="AJ287" s="317"/>
      <c r="AK287" s="317"/>
      <c r="AL287" s="317"/>
      <c r="AM287" s="317"/>
    </row>
    <row r="288" spans="1:39" ht="19.5" thickTop="1" thickBot="1" x14ac:dyDescent="0.3">
      <c r="A288" s="384">
        <v>288</v>
      </c>
      <c r="B288" s="316"/>
      <c r="C288" s="317"/>
      <c r="D288" s="317"/>
      <c r="E288" s="319"/>
      <c r="F288" s="319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7"/>
      <c r="AA288" s="317"/>
      <c r="AB288" s="317"/>
      <c r="AC288" s="317"/>
      <c r="AD288" s="317"/>
      <c r="AE288" s="317"/>
      <c r="AF288" s="317"/>
      <c r="AG288" s="317"/>
      <c r="AH288" s="317"/>
      <c r="AI288" s="317"/>
      <c r="AJ288" s="317"/>
      <c r="AK288" s="317"/>
      <c r="AL288" s="317"/>
      <c r="AM288" s="317"/>
    </row>
    <row r="289" spans="1:97" ht="19.5" thickTop="1" thickBot="1" x14ac:dyDescent="0.3">
      <c r="A289" s="384">
        <v>289</v>
      </c>
      <c r="B289" s="316"/>
      <c r="C289" s="317"/>
      <c r="D289" s="317"/>
      <c r="E289" s="319"/>
      <c r="F289" s="319"/>
      <c r="G289" s="317"/>
      <c r="H289" s="317"/>
      <c r="I289" s="317"/>
      <c r="J289" s="317"/>
      <c r="K289" s="317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7"/>
      <c r="AA289" s="317"/>
      <c r="AB289" s="317"/>
      <c r="AC289" s="317"/>
      <c r="AD289" s="317"/>
      <c r="AE289" s="317"/>
      <c r="AF289" s="317"/>
      <c r="AG289" s="317"/>
      <c r="AH289" s="317"/>
      <c r="AI289" s="317"/>
      <c r="AJ289" s="317"/>
      <c r="AK289" s="317"/>
      <c r="AL289" s="317"/>
      <c r="AM289" s="317"/>
    </row>
    <row r="290" spans="1:97" ht="29.25" thickTop="1" thickBot="1" x14ac:dyDescent="0.45">
      <c r="A290" s="384">
        <v>290</v>
      </c>
      <c r="B290" s="316"/>
      <c r="C290" s="694" t="s">
        <v>168</v>
      </c>
      <c r="D290" s="694"/>
      <c r="E290" s="696"/>
      <c r="F290" s="696"/>
      <c r="G290" s="696"/>
      <c r="H290" s="696"/>
      <c r="I290" s="696"/>
      <c r="J290" s="696"/>
      <c r="K290" s="696"/>
      <c r="L290" s="696"/>
      <c r="M290" s="696"/>
      <c r="N290" s="696"/>
      <c r="O290" s="696"/>
      <c r="P290" s="696"/>
      <c r="Q290" s="696"/>
      <c r="R290" s="696"/>
      <c r="S290" s="696"/>
      <c r="T290" s="696"/>
      <c r="U290" s="696"/>
      <c r="V290" s="696"/>
      <c r="W290" s="696"/>
      <c r="X290" s="696"/>
      <c r="Y290" s="696"/>
      <c r="Z290" s="696"/>
      <c r="AA290" s="696"/>
      <c r="AB290" s="696"/>
      <c r="AC290" s="696"/>
      <c r="AD290" s="696"/>
      <c r="AE290" s="696"/>
      <c r="AF290" s="696"/>
      <c r="AG290" s="696"/>
      <c r="AH290" s="696"/>
      <c r="AI290" s="696"/>
      <c r="AJ290" s="696"/>
      <c r="AK290" s="696"/>
      <c r="AL290" s="696"/>
      <c r="AM290" s="696"/>
    </row>
    <row r="291" spans="1:97" s="78" customFormat="1" ht="19.5" thickTop="1" thickBot="1" x14ac:dyDescent="0.3">
      <c r="A291" s="384">
        <v>291</v>
      </c>
      <c r="B291" s="316"/>
      <c r="C291" s="317"/>
      <c r="D291" s="317"/>
      <c r="E291" s="319"/>
      <c r="F291" s="319"/>
      <c r="G291" s="317"/>
      <c r="H291" s="317"/>
      <c r="I291" s="317"/>
      <c r="J291" s="317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  <c r="U291" s="573"/>
      <c r="V291" s="573"/>
      <c r="W291" s="573"/>
      <c r="X291" s="573"/>
      <c r="Y291" s="573"/>
      <c r="Z291" s="573"/>
      <c r="AA291" s="317"/>
      <c r="AB291" s="317"/>
      <c r="AC291" s="317"/>
      <c r="AD291" s="317"/>
      <c r="AE291" s="317"/>
      <c r="AF291" s="317"/>
      <c r="AG291" s="317"/>
      <c r="AH291" s="317"/>
      <c r="AI291" s="317"/>
      <c r="AJ291" s="317"/>
      <c r="AK291" s="317"/>
      <c r="AL291" s="317"/>
      <c r="AM291" s="317"/>
    </row>
    <row r="292" spans="1:97" s="78" customFormat="1" ht="19.5" thickTop="1" thickBot="1" x14ac:dyDescent="0.3">
      <c r="A292" s="384">
        <v>547</v>
      </c>
      <c r="B292" s="574"/>
      <c r="C292" s="515"/>
      <c r="D292" s="515"/>
      <c r="E292" s="516"/>
      <c r="F292" s="516"/>
      <c r="G292" s="515"/>
      <c r="H292" s="515"/>
      <c r="I292" s="515"/>
      <c r="J292" s="515"/>
      <c r="K292" s="515"/>
      <c r="L292" s="515"/>
      <c r="M292" s="515"/>
      <c r="N292" s="515"/>
      <c r="O292" s="515"/>
      <c r="P292" s="515"/>
      <c r="Q292" s="515"/>
      <c r="R292" s="515"/>
      <c r="S292" s="515"/>
      <c r="T292" s="515"/>
      <c r="U292" s="517"/>
      <c r="V292" s="517"/>
      <c r="W292" s="517"/>
      <c r="X292" s="517"/>
      <c r="Y292" s="517"/>
      <c r="Z292" s="517"/>
      <c r="AA292" s="515"/>
      <c r="AB292" s="515"/>
      <c r="AC292" s="515"/>
      <c r="AD292" s="515"/>
      <c r="AE292" s="515"/>
      <c r="AF292" s="515"/>
      <c r="AG292" s="515"/>
      <c r="AH292" s="317"/>
      <c r="AI292" s="317"/>
      <c r="AJ292" s="317"/>
      <c r="AK292" s="317"/>
      <c r="AL292" s="317"/>
      <c r="AM292" s="317"/>
    </row>
    <row r="293" spans="1:97" s="78" customFormat="1" ht="19.5" thickTop="1" thickBot="1" x14ac:dyDescent="0.3">
      <c r="A293" s="384">
        <v>548</v>
      </c>
      <c r="B293" s="574"/>
      <c r="C293" s="515"/>
      <c r="D293" s="515"/>
      <c r="E293" s="516"/>
      <c r="F293" s="516"/>
      <c r="G293" s="516"/>
      <c r="H293" s="515"/>
      <c r="I293" s="515"/>
      <c r="J293" s="515"/>
      <c r="K293" s="515"/>
      <c r="L293" s="515"/>
      <c r="M293" s="515"/>
      <c r="N293" s="515"/>
      <c r="O293" s="515"/>
      <c r="P293" s="515"/>
      <c r="Q293" s="515"/>
      <c r="R293" s="515"/>
      <c r="S293" s="515"/>
      <c r="T293" s="515"/>
      <c r="U293" s="517"/>
      <c r="V293" s="517"/>
      <c r="W293" s="517"/>
      <c r="X293" s="517"/>
      <c r="Y293" s="517"/>
      <c r="Z293" s="517"/>
      <c r="AA293" s="515"/>
      <c r="AB293" s="515"/>
      <c r="AC293" s="515"/>
      <c r="AD293" s="515"/>
      <c r="AE293" s="515"/>
      <c r="AF293" s="515"/>
      <c r="AG293" s="515"/>
      <c r="AH293" s="317"/>
      <c r="AI293" s="317"/>
      <c r="AJ293" s="317"/>
      <c r="AK293" s="317"/>
      <c r="AL293" s="317"/>
      <c r="AM293" s="317"/>
    </row>
    <row r="294" spans="1:97" s="576" customFormat="1" ht="19.5" thickTop="1" thickBot="1" x14ac:dyDescent="0.3">
      <c r="A294" s="575"/>
      <c r="B294" s="574"/>
      <c r="C294" s="515"/>
      <c r="D294" s="515"/>
      <c r="E294" s="516"/>
      <c r="F294" s="516"/>
      <c r="G294" s="516"/>
      <c r="H294" s="515"/>
      <c r="I294" s="515"/>
      <c r="J294" s="515"/>
      <c r="K294" s="515"/>
      <c r="L294" s="515"/>
      <c r="M294" s="515"/>
      <c r="N294" s="515"/>
      <c r="O294" s="515"/>
      <c r="P294" s="515"/>
      <c r="Q294" s="515"/>
      <c r="R294" s="515"/>
      <c r="S294" s="515"/>
      <c r="T294" s="515"/>
      <c r="U294" s="517"/>
      <c r="V294" s="517"/>
      <c r="W294" s="517"/>
      <c r="X294" s="517"/>
      <c r="Y294" s="517"/>
      <c r="Z294" s="517"/>
      <c r="AA294" s="515"/>
      <c r="AB294" s="515"/>
      <c r="AC294" s="515"/>
      <c r="AD294" s="515"/>
      <c r="AE294" s="515"/>
      <c r="AF294" s="515"/>
      <c r="AG294" s="515"/>
      <c r="AH294" s="317"/>
      <c r="AI294" s="491"/>
      <c r="AJ294" s="480"/>
      <c r="AK294" s="538"/>
      <c r="AL294" s="317"/>
      <c r="AM294" s="317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</row>
    <row r="295" spans="1:97" s="576" customFormat="1" ht="19.5" thickTop="1" thickBot="1" x14ac:dyDescent="0.3">
      <c r="A295" s="350"/>
      <c r="B295" s="574"/>
      <c r="C295" s="515"/>
      <c r="D295" s="515"/>
      <c r="E295" s="516"/>
      <c r="F295" s="516"/>
      <c r="G295" s="516"/>
      <c r="H295" s="515"/>
      <c r="I295" s="515"/>
      <c r="J295" s="515"/>
      <c r="K295" s="515"/>
      <c r="L295" s="515"/>
      <c r="M295" s="515"/>
      <c r="N295" s="515"/>
      <c r="O295" s="515"/>
      <c r="P295" s="515"/>
      <c r="Q295" s="515"/>
      <c r="R295" s="515"/>
      <c r="S295" s="515"/>
      <c r="T295" s="515"/>
      <c r="U295" s="577"/>
      <c r="V295" s="577"/>
      <c r="W295" s="577"/>
      <c r="X295" s="577"/>
      <c r="Y295" s="577"/>
      <c r="Z295" s="577"/>
      <c r="AA295" s="515"/>
      <c r="AB295" s="515"/>
      <c r="AC295" s="515"/>
      <c r="AD295" s="515"/>
      <c r="AE295" s="515"/>
      <c r="AF295" s="515"/>
      <c r="AG295" s="515"/>
      <c r="AH295" s="317"/>
      <c r="AI295" s="317"/>
      <c r="AJ295" s="317"/>
      <c r="AK295" s="317"/>
      <c r="AL295" s="317"/>
      <c r="AM295" s="317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</row>
    <row r="296" spans="1:97" s="576" customFormat="1" ht="19.5" thickTop="1" thickBot="1" x14ac:dyDescent="0.3">
      <c r="A296" s="350"/>
      <c r="B296" s="574"/>
      <c r="C296" s="578"/>
      <c r="D296" s="578"/>
      <c r="E296" s="496"/>
      <c r="F296" s="496"/>
      <c r="G296" s="496"/>
      <c r="H296" s="574"/>
      <c r="I296" s="579"/>
      <c r="J296" s="579"/>
      <c r="K296" s="579"/>
      <c r="L296" s="574"/>
      <c r="M296" s="574"/>
      <c r="N296" s="579"/>
      <c r="O296" s="574"/>
      <c r="P296" s="579"/>
      <c r="Q296" s="579"/>
      <c r="R296" s="579"/>
      <c r="S296" s="579"/>
      <c r="T296" s="579"/>
      <c r="U296" s="580"/>
      <c r="V296" s="580"/>
      <c r="W296" s="580"/>
      <c r="X296" s="580"/>
      <c r="Y296" s="580"/>
      <c r="Z296" s="580"/>
      <c r="AA296" s="515"/>
      <c r="AB296" s="515"/>
      <c r="AC296" s="515"/>
      <c r="AD296" s="515"/>
      <c r="AE296" s="515"/>
      <c r="AF296" s="515"/>
      <c r="AG296" s="515"/>
      <c r="AH296" s="317"/>
      <c r="AI296" s="317"/>
      <c r="AJ296" s="317"/>
      <c r="AK296" s="317"/>
      <c r="AL296" s="317"/>
      <c r="AM296" s="317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  <c r="CA296" s="78"/>
      <c r="CB296" s="78"/>
      <c r="CC296" s="78"/>
      <c r="CD296" s="7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</row>
    <row r="297" spans="1:97" s="576" customFormat="1" ht="19.5" thickTop="1" thickBot="1" x14ac:dyDescent="0.3">
      <c r="A297" s="350"/>
      <c r="B297" s="579"/>
      <c r="C297" s="495"/>
      <c r="D297" s="495"/>
      <c r="E297" s="496"/>
      <c r="F297" s="496"/>
      <c r="G297" s="496"/>
      <c r="H297" s="581"/>
      <c r="I297" s="579"/>
      <c r="J297" s="579"/>
      <c r="K297" s="579"/>
      <c r="L297" s="304"/>
      <c r="M297" s="304"/>
      <c r="N297" s="579"/>
      <c r="O297" s="579"/>
      <c r="P297" s="579"/>
      <c r="Q297" s="579"/>
      <c r="R297" s="579"/>
      <c r="S297" s="579"/>
      <c r="T297" s="579"/>
      <c r="U297" s="582"/>
      <c r="V297" s="582"/>
      <c r="W297" s="582"/>
      <c r="X297" s="582"/>
      <c r="Y297" s="582"/>
      <c r="Z297" s="582"/>
      <c r="AA297" s="515"/>
      <c r="AB297" s="515"/>
      <c r="AC297" s="515"/>
      <c r="AD297" s="515"/>
      <c r="AE297" s="515"/>
      <c r="AF297" s="515"/>
      <c r="AG297" s="515"/>
      <c r="AH297" s="326"/>
      <c r="AI297" s="326"/>
      <c r="AJ297" s="317"/>
      <c r="AK297" s="317"/>
      <c r="AL297" s="317"/>
      <c r="AM297" s="326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</row>
    <row r="298" spans="1:97" ht="19.5" thickTop="1" thickBot="1" x14ac:dyDescent="0.3">
      <c r="B298" s="579"/>
      <c r="C298" s="495"/>
      <c r="D298" s="495"/>
      <c r="E298" s="583"/>
      <c r="F298" s="583"/>
      <c r="G298" s="583"/>
      <c r="H298" s="579"/>
      <c r="I298" s="579"/>
      <c r="J298" s="579"/>
      <c r="K298" s="579"/>
      <c r="L298" s="515"/>
      <c r="M298" s="515"/>
      <c r="N298" s="515"/>
      <c r="O298" s="579"/>
      <c r="P298" s="572"/>
      <c r="Q298" s="572"/>
      <c r="R298" s="579"/>
      <c r="S298" s="579"/>
      <c r="T298" s="572"/>
      <c r="U298" s="517"/>
      <c r="V298" s="517"/>
      <c r="W298" s="517"/>
      <c r="X298" s="517"/>
      <c r="Y298" s="517"/>
      <c r="Z298" s="517"/>
      <c r="AA298" s="515" t="e">
        <f>((U298*50%+V298*85%+W298)/M298)+X298</f>
        <v>#DIV/0!</v>
      </c>
      <c r="AB298" s="515">
        <f>IF(P298=1,AA298*30%,0)</f>
        <v>0</v>
      </c>
      <c r="AC298" s="515">
        <f>IF(L298=1,AA298*20%,0)</f>
        <v>0</v>
      </c>
      <c r="AD298" s="515">
        <f>IF(S298=1,AA298*10%,0)</f>
        <v>0</v>
      </c>
      <c r="AE298" s="515">
        <f>IF(T298=1,AA298*30%,0)</f>
        <v>0</v>
      </c>
      <c r="AF298" s="515">
        <f>IF(J298=1,AA298*30%,0)</f>
        <v>0</v>
      </c>
      <c r="AG298" s="515" t="e">
        <f>AA298-AB298-AC298-AD298-AE298-AF298</f>
        <v>#DIV/0!</v>
      </c>
      <c r="AH298" s="326"/>
      <c r="AI298" s="326"/>
      <c r="AJ298" s="317"/>
      <c r="AK298" s="317"/>
      <c r="AL298" s="317"/>
      <c r="AM298" s="326"/>
    </row>
    <row r="299" spans="1:97" ht="19.5" thickTop="1" thickBot="1" x14ac:dyDescent="0.3">
      <c r="B299" s="322"/>
      <c r="C299" s="323"/>
      <c r="D299" s="323"/>
      <c r="E299" s="325"/>
      <c r="F299" s="325"/>
      <c r="G299" s="326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584"/>
      <c r="V299" s="584"/>
      <c r="W299" s="584">
        <v>34091.74</v>
      </c>
      <c r="X299" s="584"/>
      <c r="Y299" s="584"/>
      <c r="Z299" s="584"/>
      <c r="AA299" s="326"/>
      <c r="AB299" s="326"/>
      <c r="AC299" s="326"/>
      <c r="AD299" s="326"/>
      <c r="AE299" s="326"/>
      <c r="AF299" s="326"/>
      <c r="AG299" s="326"/>
      <c r="AH299" s="326"/>
      <c r="AI299" s="326"/>
      <c r="AJ299" s="697"/>
      <c r="AK299" s="697"/>
      <c r="AL299" s="697"/>
      <c r="AM299" s="326"/>
    </row>
    <row r="300" spans="1:97" ht="19.5" thickTop="1" thickBot="1" x14ac:dyDescent="0.3">
      <c r="B300" s="322"/>
      <c r="C300" s="323"/>
      <c r="D300" s="323"/>
      <c r="E300" s="325"/>
      <c r="F300" s="325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584"/>
      <c r="V300" s="584"/>
      <c r="W300" s="584">
        <v>7992.59</v>
      </c>
      <c r="X300" s="584"/>
      <c r="Y300" s="584"/>
      <c r="Z300" s="584"/>
      <c r="AA300" s="326"/>
      <c r="AB300" s="326"/>
      <c r="AC300" s="326"/>
      <c r="AD300" s="326"/>
      <c r="AE300" s="326"/>
      <c r="AF300" s="326"/>
      <c r="AG300" s="326"/>
      <c r="AH300" s="326"/>
      <c r="AI300" s="326"/>
      <c r="AJ300" s="326"/>
      <c r="AK300" s="326"/>
      <c r="AL300" s="326"/>
      <c r="AM300" s="326"/>
    </row>
    <row r="301" spans="1:97" ht="19.5" thickTop="1" thickBot="1" x14ac:dyDescent="0.3">
      <c r="B301" s="322"/>
      <c r="C301" s="323"/>
      <c r="D301" s="323"/>
      <c r="E301" s="325"/>
      <c r="F301" s="325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6"/>
      <c r="V301" s="326"/>
      <c r="W301" s="326"/>
      <c r="X301" s="326"/>
      <c r="Y301" s="326"/>
      <c r="Z301" s="326"/>
      <c r="AA301" s="326"/>
      <c r="AB301" s="326"/>
      <c r="AC301" s="326"/>
      <c r="AD301" s="326"/>
      <c r="AE301" s="326"/>
      <c r="AF301" s="326"/>
      <c r="AG301" s="326"/>
      <c r="AH301" s="326"/>
      <c r="AI301" s="326"/>
      <c r="AJ301" s="326"/>
      <c r="AK301" s="326"/>
      <c r="AL301" s="326"/>
      <c r="AM301" s="326"/>
    </row>
    <row r="302" spans="1:97" ht="19.5" thickTop="1" thickBot="1" x14ac:dyDescent="0.3">
      <c r="B302" s="322"/>
      <c r="C302" s="323"/>
      <c r="D302" s="323"/>
      <c r="E302" s="325"/>
      <c r="F302" s="325"/>
      <c r="G302" s="326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6"/>
      <c r="V302" s="326"/>
      <c r="W302" s="326"/>
      <c r="X302" s="326"/>
      <c r="Y302" s="326"/>
      <c r="Z302" s="326"/>
      <c r="AA302" s="326"/>
      <c r="AB302" s="326"/>
      <c r="AC302" s="326"/>
      <c r="AD302" s="326"/>
      <c r="AE302" s="326"/>
      <c r="AF302" s="326"/>
      <c r="AG302" s="326"/>
      <c r="AH302" s="326"/>
      <c r="AI302" s="326"/>
      <c r="AJ302" s="326"/>
      <c r="AK302" s="326"/>
      <c r="AL302" s="326"/>
      <c r="AM302" s="326"/>
    </row>
    <row r="303" spans="1:97" ht="19.5" thickTop="1" thickBot="1" x14ac:dyDescent="0.3">
      <c r="B303" s="322"/>
      <c r="C303" s="323"/>
      <c r="D303" s="323"/>
      <c r="E303" s="325"/>
      <c r="F303" s="325"/>
      <c r="G303" s="326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6"/>
      <c r="V303" s="326"/>
      <c r="W303" s="326"/>
      <c r="X303" s="326"/>
      <c r="Y303" s="326"/>
      <c r="Z303" s="326"/>
      <c r="AA303" s="326"/>
      <c r="AB303" s="326"/>
      <c r="AC303" s="326"/>
      <c r="AD303" s="326"/>
      <c r="AE303" s="326"/>
      <c r="AF303" s="326"/>
      <c r="AG303" s="326"/>
      <c r="AH303" s="326"/>
      <c r="AI303" s="326"/>
      <c r="AJ303" s="326"/>
      <c r="AK303" s="326"/>
      <c r="AL303" s="326"/>
      <c r="AM303" s="326"/>
    </row>
    <row r="304" spans="1:97" ht="19.5" thickTop="1" thickBot="1" x14ac:dyDescent="0.3">
      <c r="B304" s="322"/>
      <c r="C304" s="323"/>
      <c r="D304" s="323"/>
      <c r="E304" s="325"/>
      <c r="F304" s="325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26"/>
      <c r="X304" s="326"/>
      <c r="Y304" s="326"/>
      <c r="Z304" s="326"/>
      <c r="AA304" s="326"/>
      <c r="AB304" s="326"/>
      <c r="AC304" s="326"/>
      <c r="AD304" s="326"/>
      <c r="AE304" s="326"/>
      <c r="AF304" s="326"/>
      <c r="AG304" s="326"/>
      <c r="AH304" s="326"/>
      <c r="AI304" s="326"/>
      <c r="AJ304" s="326"/>
      <c r="AK304" s="326"/>
      <c r="AL304" s="326"/>
      <c r="AM304" s="326"/>
    </row>
    <row r="305" spans="2:39" ht="19.5" thickTop="1" thickBot="1" x14ac:dyDescent="0.3">
      <c r="B305" s="322"/>
      <c r="C305" s="323"/>
      <c r="D305" s="323"/>
      <c r="E305" s="325"/>
      <c r="F305" s="325"/>
      <c r="G305" s="326"/>
      <c r="H305" s="326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6"/>
      <c r="V305" s="326"/>
      <c r="W305" s="326"/>
      <c r="X305" s="326"/>
      <c r="Y305" s="326"/>
      <c r="Z305" s="326"/>
      <c r="AA305" s="326"/>
      <c r="AB305" s="326"/>
      <c r="AC305" s="326"/>
      <c r="AD305" s="326"/>
      <c r="AE305" s="326"/>
      <c r="AF305" s="326"/>
      <c r="AG305" s="326"/>
      <c r="AH305" s="326"/>
      <c r="AI305" s="326"/>
      <c r="AJ305" s="326"/>
      <c r="AK305" s="326"/>
      <c r="AL305" s="326"/>
      <c r="AM305" s="326"/>
    </row>
    <row r="306" spans="2:39" ht="19.5" thickTop="1" thickBot="1" x14ac:dyDescent="0.3">
      <c r="B306" s="322"/>
      <c r="C306" s="323"/>
      <c r="D306" s="323"/>
      <c r="E306" s="325"/>
      <c r="F306" s="325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26"/>
      <c r="Y306" s="326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  <c r="AJ306" s="326"/>
      <c r="AK306" s="326"/>
      <c r="AL306" s="326"/>
      <c r="AM306" s="326"/>
    </row>
    <row r="307" spans="2:39" ht="19.5" thickTop="1" thickBot="1" x14ac:dyDescent="0.3">
      <c r="B307" s="322"/>
      <c r="C307" s="323"/>
      <c r="D307" s="323"/>
      <c r="E307" s="325"/>
      <c r="F307" s="325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6"/>
      <c r="AA307" s="326"/>
      <c r="AB307" s="326"/>
      <c r="AC307" s="326"/>
      <c r="AD307" s="326"/>
      <c r="AE307" s="326"/>
      <c r="AF307" s="326"/>
      <c r="AG307" s="326"/>
      <c r="AH307" s="326"/>
      <c r="AI307" s="326"/>
      <c r="AJ307" s="326"/>
      <c r="AK307" s="326"/>
      <c r="AL307" s="326"/>
      <c r="AM307" s="326"/>
    </row>
    <row r="308" spans="2:39" ht="19.5" thickTop="1" thickBot="1" x14ac:dyDescent="0.3">
      <c r="B308" s="322"/>
      <c r="C308" s="323"/>
      <c r="D308" s="323"/>
      <c r="E308" s="325"/>
      <c r="F308" s="325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6"/>
      <c r="AA308" s="326"/>
      <c r="AB308" s="326"/>
      <c r="AC308" s="326"/>
      <c r="AD308" s="326"/>
      <c r="AE308" s="326"/>
      <c r="AF308" s="326"/>
      <c r="AG308" s="326"/>
      <c r="AH308" s="326"/>
      <c r="AI308" s="326"/>
      <c r="AJ308" s="326"/>
      <c r="AK308" s="326"/>
      <c r="AL308" s="326"/>
      <c r="AM308" s="326"/>
    </row>
    <row r="309" spans="2:39" ht="19.5" thickTop="1" thickBot="1" x14ac:dyDescent="0.3">
      <c r="B309" s="322"/>
      <c r="C309" s="323"/>
      <c r="D309" s="323"/>
      <c r="E309" s="325"/>
      <c r="F309" s="325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6"/>
      <c r="AA309" s="326"/>
      <c r="AB309" s="326"/>
      <c r="AC309" s="326"/>
      <c r="AD309" s="326"/>
      <c r="AE309" s="326"/>
      <c r="AF309" s="326"/>
      <c r="AG309" s="326"/>
      <c r="AH309" s="326"/>
      <c r="AI309" s="326"/>
      <c r="AJ309" s="326"/>
      <c r="AK309" s="326"/>
      <c r="AL309" s="326"/>
      <c r="AM309" s="326"/>
    </row>
    <row r="310" spans="2:39" ht="19.5" thickTop="1" thickBot="1" x14ac:dyDescent="0.3">
      <c r="B310" s="322"/>
      <c r="C310" s="323"/>
      <c r="D310" s="323"/>
      <c r="E310" s="325"/>
      <c r="F310" s="325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6"/>
      <c r="AA310" s="326"/>
      <c r="AB310" s="326"/>
      <c r="AC310" s="326"/>
      <c r="AD310" s="326"/>
      <c r="AE310" s="326"/>
      <c r="AF310" s="326"/>
      <c r="AG310" s="326"/>
      <c r="AH310" s="326"/>
      <c r="AI310" s="326"/>
      <c r="AJ310" s="326"/>
      <c r="AK310" s="326"/>
      <c r="AL310" s="326"/>
      <c r="AM310" s="326"/>
    </row>
    <row r="311" spans="2:39" ht="19.5" thickTop="1" thickBot="1" x14ac:dyDescent="0.3">
      <c r="B311" s="322"/>
      <c r="C311" s="323"/>
      <c r="D311" s="323"/>
      <c r="E311" s="325"/>
      <c r="F311" s="325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26"/>
      <c r="X311" s="326"/>
      <c r="Y311" s="326"/>
      <c r="Z311" s="326"/>
      <c r="AA311" s="326"/>
      <c r="AB311" s="326"/>
      <c r="AC311" s="326"/>
      <c r="AD311" s="326"/>
      <c r="AE311" s="326"/>
      <c r="AF311" s="326"/>
      <c r="AG311" s="326"/>
      <c r="AH311" s="326"/>
      <c r="AI311" s="326"/>
      <c r="AJ311" s="326"/>
      <c r="AK311" s="326"/>
      <c r="AL311" s="326"/>
      <c r="AM311" s="326"/>
    </row>
    <row r="312" spans="2:39" ht="19.5" thickTop="1" thickBot="1" x14ac:dyDescent="0.3">
      <c r="B312" s="322"/>
      <c r="C312" s="323"/>
      <c r="D312" s="323"/>
      <c r="E312" s="325"/>
      <c r="F312" s="325"/>
      <c r="G312" s="326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26"/>
      <c r="X312" s="326"/>
      <c r="Y312" s="326"/>
      <c r="Z312" s="326"/>
      <c r="AA312" s="326"/>
      <c r="AB312" s="326"/>
      <c r="AC312" s="326"/>
      <c r="AD312" s="326"/>
      <c r="AE312" s="326"/>
      <c r="AF312" s="326"/>
      <c r="AG312" s="326"/>
      <c r="AH312" s="326"/>
      <c r="AI312" s="326"/>
      <c r="AJ312" s="326"/>
      <c r="AK312" s="326"/>
      <c r="AL312" s="326"/>
      <c r="AM312" s="326"/>
    </row>
    <row r="313" spans="2:39" ht="19.5" thickTop="1" thickBot="1" x14ac:dyDescent="0.3">
      <c r="B313" s="322"/>
      <c r="C313" s="323"/>
      <c r="D313" s="323"/>
      <c r="E313" s="325"/>
      <c r="F313" s="325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  <c r="AA313" s="326"/>
      <c r="AB313" s="326"/>
      <c r="AC313" s="326"/>
      <c r="AD313" s="326"/>
      <c r="AE313" s="326"/>
      <c r="AF313" s="326"/>
      <c r="AG313" s="326"/>
      <c r="AH313" s="326"/>
      <c r="AI313" s="326"/>
      <c r="AJ313" s="326"/>
      <c r="AK313" s="326"/>
      <c r="AL313" s="326"/>
      <c r="AM313" s="326"/>
    </row>
    <row r="314" spans="2:39" ht="19.5" thickTop="1" thickBot="1" x14ac:dyDescent="0.3">
      <c r="B314" s="322"/>
      <c r="C314" s="323"/>
      <c r="D314" s="323"/>
      <c r="E314" s="325"/>
      <c r="F314" s="325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26"/>
      <c r="X314" s="326"/>
      <c r="Y314" s="326"/>
      <c r="Z314" s="326"/>
      <c r="AA314" s="326"/>
      <c r="AB314" s="326"/>
      <c r="AC314" s="326"/>
      <c r="AD314" s="326"/>
      <c r="AE314" s="326"/>
      <c r="AF314" s="326"/>
      <c r="AG314" s="326"/>
      <c r="AH314" s="326"/>
      <c r="AI314" s="326"/>
      <c r="AJ314" s="326"/>
      <c r="AK314" s="326"/>
      <c r="AL314" s="326"/>
      <c r="AM314" s="326"/>
    </row>
    <row r="315" spans="2:39" ht="19.5" thickTop="1" thickBot="1" x14ac:dyDescent="0.3">
      <c r="B315" s="322"/>
      <c r="C315" s="323"/>
      <c r="D315" s="323"/>
      <c r="E315" s="325"/>
      <c r="F315" s="325"/>
      <c r="G315" s="326"/>
      <c r="H315" s="326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6"/>
      <c r="V315" s="326"/>
      <c r="W315" s="326"/>
      <c r="X315" s="326"/>
      <c r="Y315" s="326"/>
      <c r="Z315" s="326"/>
      <c r="AA315" s="326"/>
      <c r="AB315" s="326"/>
      <c r="AC315" s="326"/>
      <c r="AD315" s="326"/>
      <c r="AE315" s="326"/>
      <c r="AF315" s="326"/>
      <c r="AG315" s="326"/>
      <c r="AH315" s="326"/>
      <c r="AI315" s="326"/>
      <c r="AJ315" s="326"/>
      <c r="AK315" s="326"/>
      <c r="AL315" s="326"/>
      <c r="AM315" s="326"/>
    </row>
    <row r="316" spans="2:39" ht="19.5" thickTop="1" thickBot="1" x14ac:dyDescent="0.3">
      <c r="B316" s="322"/>
      <c r="C316" s="323"/>
      <c r="D316" s="323"/>
      <c r="E316" s="325"/>
      <c r="F316" s="325"/>
      <c r="G316" s="326"/>
      <c r="H316" s="326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6"/>
      <c r="V316" s="326"/>
      <c r="W316" s="326"/>
      <c r="X316" s="326"/>
      <c r="Y316" s="326"/>
      <c r="Z316" s="326"/>
      <c r="AA316" s="326"/>
      <c r="AB316" s="326"/>
      <c r="AC316" s="326"/>
      <c r="AD316" s="326"/>
      <c r="AE316" s="326"/>
      <c r="AF316" s="326"/>
      <c r="AG316" s="326"/>
      <c r="AH316" s="326"/>
      <c r="AI316" s="326"/>
      <c r="AJ316" s="326"/>
      <c r="AK316" s="326"/>
      <c r="AL316" s="326"/>
      <c r="AM316" s="326"/>
    </row>
    <row r="317" spans="2:39" ht="19.5" thickTop="1" thickBot="1" x14ac:dyDescent="0.3">
      <c r="B317" s="322"/>
      <c r="C317" s="323"/>
      <c r="D317" s="323"/>
      <c r="E317" s="325"/>
      <c r="F317" s="325"/>
      <c r="G317" s="326"/>
      <c r="H317" s="326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26"/>
      <c r="X317" s="326"/>
      <c r="Y317" s="326"/>
      <c r="Z317" s="326"/>
      <c r="AA317" s="326"/>
      <c r="AB317" s="326"/>
      <c r="AC317" s="326"/>
      <c r="AD317" s="326"/>
      <c r="AE317" s="326"/>
      <c r="AF317" s="326"/>
      <c r="AG317" s="326"/>
      <c r="AH317" s="326"/>
      <c r="AI317" s="326"/>
      <c r="AJ317" s="326"/>
      <c r="AK317" s="326"/>
      <c r="AL317" s="326"/>
      <c r="AM317" s="326"/>
    </row>
    <row r="318" spans="2:39" ht="19.5" thickTop="1" thickBot="1" x14ac:dyDescent="0.3">
      <c r="B318" s="322"/>
      <c r="C318" s="323"/>
      <c r="D318" s="323"/>
      <c r="E318" s="325"/>
      <c r="F318" s="325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6"/>
      <c r="AA318" s="326"/>
      <c r="AB318" s="326"/>
      <c r="AC318" s="326"/>
      <c r="AD318" s="326"/>
      <c r="AE318" s="326"/>
      <c r="AF318" s="326"/>
      <c r="AG318" s="326"/>
      <c r="AH318" s="326"/>
      <c r="AI318" s="326"/>
      <c r="AJ318" s="326"/>
      <c r="AK318" s="326"/>
      <c r="AL318" s="326"/>
      <c r="AM318" s="326"/>
    </row>
    <row r="319" spans="2:39" ht="19.5" thickTop="1" thickBot="1" x14ac:dyDescent="0.3">
      <c r="B319" s="322"/>
      <c r="C319" s="323"/>
      <c r="D319" s="323"/>
      <c r="E319" s="325"/>
      <c r="F319" s="325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6"/>
      <c r="AA319" s="326"/>
      <c r="AB319" s="326"/>
      <c r="AC319" s="326"/>
      <c r="AD319" s="326"/>
      <c r="AE319" s="326"/>
      <c r="AF319" s="326"/>
      <c r="AG319" s="326"/>
      <c r="AH319" s="326"/>
      <c r="AI319" s="326"/>
      <c r="AJ319" s="326"/>
      <c r="AK319" s="326"/>
      <c r="AL319" s="326"/>
      <c r="AM319" s="326"/>
    </row>
    <row r="320" spans="2:39" ht="19.5" thickTop="1" thickBot="1" x14ac:dyDescent="0.3">
      <c r="B320" s="322"/>
      <c r="C320" s="323"/>
      <c r="D320" s="323"/>
      <c r="E320" s="325"/>
      <c r="F320" s="325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6"/>
      <c r="AA320" s="326"/>
      <c r="AB320" s="326"/>
      <c r="AC320" s="326"/>
      <c r="AD320" s="326"/>
      <c r="AE320" s="326"/>
      <c r="AF320" s="326"/>
      <c r="AG320" s="326"/>
      <c r="AH320" s="326"/>
      <c r="AI320" s="326"/>
      <c r="AJ320" s="326"/>
      <c r="AK320" s="326"/>
      <c r="AL320" s="326"/>
      <c r="AM320" s="326"/>
    </row>
    <row r="321" spans="2:39" ht="19.5" thickTop="1" thickBot="1" x14ac:dyDescent="0.3">
      <c r="B321" s="322"/>
      <c r="C321" s="323"/>
      <c r="D321" s="323"/>
      <c r="E321" s="325"/>
      <c r="F321" s="325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6"/>
      <c r="AA321" s="326"/>
      <c r="AB321" s="326"/>
      <c r="AC321" s="326"/>
      <c r="AD321" s="326"/>
      <c r="AE321" s="326"/>
      <c r="AF321" s="326"/>
      <c r="AG321" s="326"/>
      <c r="AH321" s="326"/>
      <c r="AI321" s="326"/>
      <c r="AJ321" s="326"/>
      <c r="AK321" s="326"/>
      <c r="AL321" s="326"/>
      <c r="AM321" s="326"/>
    </row>
    <row r="322" spans="2:39" ht="19.5" thickTop="1" thickBot="1" x14ac:dyDescent="0.3">
      <c r="B322" s="322"/>
      <c r="C322" s="323"/>
      <c r="D322" s="323"/>
      <c r="E322" s="325"/>
      <c r="F322" s="325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26"/>
      <c r="X322" s="326"/>
      <c r="Y322" s="326"/>
      <c r="Z322" s="326"/>
      <c r="AA322" s="326"/>
      <c r="AB322" s="326"/>
      <c r="AC322" s="326"/>
      <c r="AD322" s="326"/>
      <c r="AE322" s="326"/>
      <c r="AF322" s="326"/>
      <c r="AG322" s="326"/>
      <c r="AH322" s="326"/>
      <c r="AI322" s="326"/>
      <c r="AJ322" s="326"/>
      <c r="AK322" s="326"/>
      <c r="AL322" s="326"/>
      <c r="AM322" s="326"/>
    </row>
    <row r="323" spans="2:39" ht="19.5" thickTop="1" thickBot="1" x14ac:dyDescent="0.3">
      <c r="B323" s="322"/>
      <c r="C323" s="323"/>
      <c r="D323" s="323"/>
      <c r="E323" s="325"/>
      <c r="F323" s="325"/>
      <c r="G323" s="326"/>
      <c r="H323" s="326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6"/>
      <c r="V323" s="326"/>
      <c r="W323" s="326"/>
      <c r="X323" s="326"/>
      <c r="Y323" s="326"/>
      <c r="Z323" s="326"/>
      <c r="AA323" s="326"/>
      <c r="AB323" s="326"/>
      <c r="AC323" s="326"/>
      <c r="AD323" s="326"/>
      <c r="AE323" s="326"/>
      <c r="AF323" s="326"/>
      <c r="AG323" s="326"/>
      <c r="AH323" s="326"/>
      <c r="AI323" s="326"/>
      <c r="AJ323" s="326"/>
      <c r="AK323" s="326"/>
      <c r="AL323" s="326"/>
      <c r="AM323" s="326"/>
    </row>
    <row r="324" spans="2:39" ht="19.5" thickTop="1" thickBot="1" x14ac:dyDescent="0.3">
      <c r="B324" s="322"/>
      <c r="C324" s="323"/>
      <c r="D324" s="323"/>
      <c r="E324" s="325"/>
      <c r="F324" s="325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6"/>
      <c r="V324" s="326"/>
      <c r="W324" s="326"/>
      <c r="X324" s="326"/>
      <c r="Y324" s="326"/>
      <c r="Z324" s="326"/>
      <c r="AA324" s="326"/>
      <c r="AB324" s="326"/>
      <c r="AC324" s="326"/>
      <c r="AD324" s="326"/>
      <c r="AE324" s="326"/>
      <c r="AF324" s="326"/>
      <c r="AG324" s="326"/>
      <c r="AH324" s="326"/>
      <c r="AI324" s="326"/>
      <c r="AJ324" s="326"/>
      <c r="AK324" s="326"/>
      <c r="AL324" s="326"/>
      <c r="AM324" s="326"/>
    </row>
    <row r="325" spans="2:39" ht="19.5" thickTop="1" thickBot="1" x14ac:dyDescent="0.3">
      <c r="B325" s="322"/>
      <c r="C325" s="323"/>
      <c r="D325" s="323"/>
      <c r="E325" s="325"/>
      <c r="F325" s="325"/>
      <c r="G325" s="326"/>
      <c r="H325" s="326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6"/>
      <c r="V325" s="326"/>
      <c r="W325" s="326"/>
      <c r="X325" s="326"/>
      <c r="Y325" s="326"/>
      <c r="Z325" s="326"/>
      <c r="AA325" s="326"/>
      <c r="AB325" s="326"/>
      <c r="AC325" s="326"/>
      <c r="AD325" s="326"/>
      <c r="AE325" s="326"/>
      <c r="AF325" s="326"/>
      <c r="AG325" s="326"/>
      <c r="AH325" s="326"/>
      <c r="AI325" s="326"/>
      <c r="AJ325" s="326"/>
      <c r="AK325" s="326"/>
      <c r="AL325" s="326"/>
      <c r="AM325" s="326"/>
    </row>
    <row r="326" spans="2:39" ht="19.5" thickTop="1" thickBot="1" x14ac:dyDescent="0.3">
      <c r="B326" s="322"/>
      <c r="C326" s="323"/>
      <c r="D326" s="323"/>
      <c r="E326" s="325"/>
      <c r="F326" s="325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26"/>
      <c r="X326" s="326"/>
      <c r="Y326" s="326"/>
      <c r="Z326" s="326"/>
      <c r="AA326" s="326"/>
      <c r="AB326" s="326"/>
      <c r="AC326" s="326"/>
      <c r="AD326" s="326"/>
      <c r="AE326" s="326"/>
      <c r="AF326" s="326"/>
      <c r="AG326" s="326"/>
      <c r="AH326" s="326"/>
      <c r="AI326" s="326"/>
      <c r="AJ326" s="326"/>
      <c r="AK326" s="326"/>
      <c r="AL326" s="326"/>
      <c r="AM326" s="326"/>
    </row>
    <row r="327" spans="2:39" ht="19.5" thickTop="1" thickBot="1" x14ac:dyDescent="0.3">
      <c r="B327" s="322"/>
      <c r="C327" s="323"/>
      <c r="D327" s="323"/>
      <c r="E327" s="325"/>
      <c r="F327" s="325"/>
      <c r="G327" s="326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26"/>
      <c r="X327" s="326"/>
      <c r="Y327" s="326"/>
      <c r="Z327" s="326"/>
      <c r="AA327" s="326"/>
      <c r="AB327" s="326"/>
      <c r="AC327" s="326"/>
      <c r="AD327" s="326"/>
      <c r="AE327" s="326"/>
      <c r="AF327" s="326"/>
      <c r="AG327" s="326"/>
      <c r="AH327" s="326"/>
      <c r="AI327" s="326"/>
      <c r="AJ327" s="326"/>
      <c r="AK327" s="326"/>
      <c r="AL327" s="326"/>
      <c r="AM327" s="326"/>
    </row>
    <row r="328" spans="2:39" ht="19.5" thickTop="1" thickBot="1" x14ac:dyDescent="0.3">
      <c r="B328" s="322"/>
      <c r="C328" s="323"/>
      <c r="D328" s="323"/>
      <c r="E328" s="325"/>
      <c r="F328" s="325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6"/>
      <c r="AA328" s="326"/>
      <c r="AB328" s="326"/>
      <c r="AC328" s="326"/>
      <c r="AD328" s="326"/>
      <c r="AE328" s="326"/>
      <c r="AF328" s="326"/>
      <c r="AG328" s="326"/>
      <c r="AH328" s="326"/>
      <c r="AI328" s="326"/>
      <c r="AJ328" s="326"/>
      <c r="AK328" s="326"/>
      <c r="AL328" s="326"/>
      <c r="AM328" s="326"/>
    </row>
    <row r="329" spans="2:39" ht="19.5" thickTop="1" thickBot="1" x14ac:dyDescent="0.3">
      <c r="B329" s="322"/>
      <c r="C329" s="323"/>
      <c r="D329" s="323"/>
      <c r="E329" s="325"/>
      <c r="F329" s="325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6"/>
      <c r="AA329" s="326"/>
      <c r="AB329" s="326"/>
      <c r="AC329" s="326"/>
      <c r="AD329" s="326"/>
      <c r="AE329" s="326"/>
      <c r="AF329" s="326"/>
      <c r="AG329" s="326"/>
      <c r="AH329" s="326"/>
      <c r="AI329" s="326"/>
      <c r="AJ329" s="326"/>
      <c r="AK329" s="326"/>
      <c r="AL329" s="326"/>
      <c r="AM329" s="326"/>
    </row>
    <row r="330" spans="2:39" ht="19.5" thickTop="1" thickBot="1" x14ac:dyDescent="0.3">
      <c r="B330" s="322"/>
      <c r="C330" s="323"/>
      <c r="D330" s="323"/>
      <c r="E330" s="325"/>
      <c r="F330" s="325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6"/>
      <c r="AA330" s="326"/>
      <c r="AB330" s="326"/>
      <c r="AC330" s="326"/>
      <c r="AD330" s="326"/>
      <c r="AE330" s="326"/>
      <c r="AF330" s="326"/>
      <c r="AG330" s="326"/>
      <c r="AH330" s="326"/>
      <c r="AI330" s="326"/>
      <c r="AJ330" s="326"/>
      <c r="AK330" s="326"/>
      <c r="AL330" s="326"/>
      <c r="AM330" s="326"/>
    </row>
    <row r="331" spans="2:39" ht="19.5" thickTop="1" thickBot="1" x14ac:dyDescent="0.3">
      <c r="B331" s="322"/>
      <c r="C331" s="323"/>
      <c r="D331" s="323"/>
      <c r="E331" s="325"/>
      <c r="F331" s="325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6"/>
      <c r="AA331" s="326"/>
      <c r="AB331" s="326"/>
      <c r="AC331" s="326"/>
      <c r="AD331" s="326"/>
      <c r="AE331" s="326"/>
      <c r="AF331" s="326"/>
      <c r="AG331" s="326"/>
      <c r="AH331" s="326"/>
      <c r="AI331" s="326"/>
      <c r="AJ331" s="326"/>
      <c r="AK331" s="326"/>
      <c r="AL331" s="326"/>
      <c r="AM331" s="326"/>
    </row>
    <row r="332" spans="2:39" ht="19.5" thickTop="1" thickBot="1" x14ac:dyDescent="0.3">
      <c r="B332" s="322"/>
      <c r="C332" s="323"/>
      <c r="D332" s="323"/>
      <c r="E332" s="325"/>
      <c r="F332" s="325"/>
      <c r="G332" s="326"/>
      <c r="H332" s="326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6"/>
      <c r="V332" s="326"/>
      <c r="W332" s="326"/>
      <c r="X332" s="326"/>
      <c r="Y332" s="326"/>
      <c r="Z332" s="326"/>
      <c r="AA332" s="326"/>
      <c r="AB332" s="326"/>
      <c r="AC332" s="326"/>
      <c r="AD332" s="326"/>
      <c r="AE332" s="326"/>
      <c r="AF332" s="326"/>
      <c r="AG332" s="326"/>
      <c r="AH332" s="326"/>
      <c r="AI332" s="326"/>
      <c r="AJ332" s="326"/>
      <c r="AK332" s="326"/>
      <c r="AL332" s="326"/>
      <c r="AM332" s="326"/>
    </row>
    <row r="333" spans="2:39" ht="19.5" thickTop="1" thickBot="1" x14ac:dyDescent="0.3">
      <c r="B333" s="322"/>
      <c r="C333" s="323"/>
      <c r="D333" s="323"/>
      <c r="E333" s="325"/>
      <c r="F333" s="325"/>
      <c r="G333" s="326"/>
      <c r="H333" s="326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6"/>
      <c r="V333" s="326"/>
      <c r="W333" s="326"/>
      <c r="X333" s="326"/>
      <c r="Y333" s="326"/>
      <c r="Z333" s="326"/>
      <c r="AA333" s="326"/>
      <c r="AB333" s="326"/>
      <c r="AC333" s="326"/>
      <c r="AD333" s="326"/>
      <c r="AE333" s="326"/>
      <c r="AF333" s="326"/>
      <c r="AG333" s="326"/>
      <c r="AH333" s="326"/>
      <c r="AI333" s="326"/>
      <c r="AJ333" s="326"/>
      <c r="AK333" s="326"/>
      <c r="AL333" s="326"/>
      <c r="AM333" s="326"/>
    </row>
    <row r="334" spans="2:39" ht="19.5" thickTop="1" thickBot="1" x14ac:dyDescent="0.3">
      <c r="B334" s="322"/>
      <c r="C334" s="323"/>
      <c r="D334" s="323"/>
      <c r="E334" s="325"/>
      <c r="F334" s="325"/>
      <c r="G334" s="326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6"/>
      <c r="V334" s="326"/>
      <c r="W334" s="326"/>
      <c r="X334" s="326"/>
      <c r="Y334" s="326"/>
      <c r="Z334" s="326"/>
      <c r="AA334" s="326"/>
      <c r="AB334" s="326"/>
      <c r="AC334" s="326"/>
      <c r="AD334" s="326"/>
      <c r="AE334" s="326"/>
      <c r="AF334" s="326"/>
      <c r="AG334" s="326"/>
      <c r="AH334" s="326"/>
      <c r="AI334" s="326"/>
      <c r="AJ334" s="326"/>
      <c r="AK334" s="326"/>
      <c r="AL334" s="326"/>
      <c r="AM334" s="326"/>
    </row>
    <row r="335" spans="2:39" ht="19.5" thickTop="1" thickBot="1" x14ac:dyDescent="0.3">
      <c r="B335" s="322"/>
      <c r="C335" s="323"/>
      <c r="D335" s="323"/>
      <c r="E335" s="325"/>
      <c r="F335" s="325"/>
      <c r="G335" s="326"/>
      <c r="H335" s="326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6"/>
      <c r="V335" s="326"/>
      <c r="W335" s="326"/>
      <c r="X335" s="326"/>
      <c r="Y335" s="326"/>
      <c r="Z335" s="326"/>
      <c r="AA335" s="326"/>
      <c r="AB335" s="326"/>
      <c r="AC335" s="326"/>
      <c r="AD335" s="326"/>
      <c r="AE335" s="326"/>
      <c r="AF335" s="326"/>
      <c r="AG335" s="326"/>
      <c r="AH335" s="326"/>
      <c r="AI335" s="326"/>
      <c r="AJ335" s="326"/>
      <c r="AK335" s="326"/>
      <c r="AL335" s="326"/>
      <c r="AM335" s="326"/>
    </row>
    <row r="336" spans="2:39" ht="19.5" thickTop="1" thickBot="1" x14ac:dyDescent="0.3">
      <c r="B336" s="322"/>
      <c r="C336" s="323"/>
      <c r="D336" s="323"/>
      <c r="E336" s="325"/>
      <c r="F336" s="325"/>
      <c r="G336" s="326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6"/>
      <c r="V336" s="326"/>
      <c r="W336" s="326"/>
      <c r="X336" s="326"/>
      <c r="Y336" s="326"/>
      <c r="Z336" s="326"/>
      <c r="AA336" s="326"/>
      <c r="AB336" s="326"/>
      <c r="AC336" s="326"/>
      <c r="AD336" s="326"/>
      <c r="AE336" s="326"/>
      <c r="AF336" s="326"/>
      <c r="AG336" s="326"/>
      <c r="AH336" s="326"/>
      <c r="AI336" s="326"/>
      <c r="AJ336" s="326"/>
      <c r="AK336" s="326"/>
      <c r="AL336" s="326"/>
      <c r="AM336" s="326"/>
    </row>
    <row r="337" spans="2:39" ht="19.5" thickTop="1" thickBot="1" x14ac:dyDescent="0.3">
      <c r="B337" s="322"/>
      <c r="C337" s="323"/>
      <c r="D337" s="323"/>
      <c r="E337" s="325"/>
      <c r="F337" s="325"/>
      <c r="G337" s="326"/>
      <c r="H337" s="326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26"/>
      <c r="X337" s="326"/>
      <c r="Y337" s="326"/>
      <c r="Z337" s="326"/>
      <c r="AA337" s="326"/>
      <c r="AB337" s="326"/>
      <c r="AC337" s="326"/>
      <c r="AD337" s="326"/>
      <c r="AE337" s="326"/>
      <c r="AF337" s="326"/>
      <c r="AG337" s="326"/>
      <c r="AH337" s="326"/>
      <c r="AI337" s="326"/>
      <c r="AJ337" s="326"/>
      <c r="AK337" s="326"/>
      <c r="AL337" s="326"/>
      <c r="AM337" s="326"/>
    </row>
    <row r="338" spans="2:39" ht="19.5" thickTop="1" thickBot="1" x14ac:dyDescent="0.3">
      <c r="B338" s="322"/>
      <c r="C338" s="323"/>
      <c r="D338" s="323"/>
      <c r="E338" s="325"/>
      <c r="F338" s="325"/>
      <c r="G338" s="326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6"/>
      <c r="V338" s="326"/>
      <c r="W338" s="326"/>
      <c r="X338" s="326"/>
      <c r="Y338" s="326"/>
      <c r="Z338" s="326"/>
      <c r="AA338" s="326"/>
      <c r="AB338" s="326"/>
      <c r="AC338" s="326"/>
      <c r="AD338" s="326"/>
      <c r="AE338" s="326"/>
      <c r="AF338" s="326"/>
      <c r="AG338" s="326"/>
      <c r="AH338" s="326"/>
      <c r="AI338" s="326"/>
      <c r="AJ338" s="326"/>
      <c r="AK338" s="326"/>
      <c r="AL338" s="326"/>
      <c r="AM338" s="326"/>
    </row>
    <row r="339" spans="2:39" ht="19.5" thickTop="1" thickBot="1" x14ac:dyDescent="0.3">
      <c r="B339" s="322"/>
      <c r="C339" s="323"/>
      <c r="D339" s="323"/>
      <c r="E339" s="325"/>
      <c r="F339" s="325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6"/>
      <c r="AA339" s="326"/>
      <c r="AB339" s="326"/>
      <c r="AC339" s="326"/>
      <c r="AD339" s="326"/>
      <c r="AE339" s="326"/>
      <c r="AF339" s="326"/>
      <c r="AG339" s="326"/>
      <c r="AH339" s="326"/>
      <c r="AI339" s="326"/>
      <c r="AJ339" s="326"/>
      <c r="AK339" s="326"/>
      <c r="AL339" s="326"/>
      <c r="AM339" s="326"/>
    </row>
    <row r="340" spans="2:39" ht="19.5" thickTop="1" thickBot="1" x14ac:dyDescent="0.3">
      <c r="B340" s="322"/>
      <c r="C340" s="323"/>
      <c r="D340" s="323"/>
      <c r="E340" s="325"/>
      <c r="F340" s="325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6"/>
      <c r="AA340" s="326"/>
      <c r="AB340" s="326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</row>
    <row r="341" spans="2:39" ht="19.5" thickTop="1" thickBot="1" x14ac:dyDescent="0.3">
      <c r="B341" s="585"/>
      <c r="C341" s="586"/>
      <c r="D341" s="586"/>
      <c r="E341" s="587"/>
      <c r="F341" s="587"/>
      <c r="G341" s="588"/>
      <c r="H341" s="588"/>
      <c r="I341" s="588"/>
      <c r="J341" s="588"/>
      <c r="K341" s="588"/>
      <c r="L341" s="588"/>
      <c r="M341" s="588"/>
      <c r="N341" s="588"/>
      <c r="O341" s="588"/>
      <c r="P341" s="588"/>
      <c r="Q341" s="588"/>
      <c r="R341" s="588"/>
      <c r="S341" s="588"/>
      <c r="T341" s="588"/>
      <c r="U341" s="588"/>
      <c r="V341" s="588"/>
      <c r="W341" s="588"/>
      <c r="X341" s="588"/>
      <c r="Y341" s="588"/>
      <c r="Z341" s="588"/>
      <c r="AA341" s="588"/>
      <c r="AB341" s="588"/>
      <c r="AC341" s="588"/>
      <c r="AD341" s="588"/>
      <c r="AE341" s="588"/>
      <c r="AF341" s="588"/>
      <c r="AG341" s="588"/>
      <c r="AH341" s="588"/>
      <c r="AI341" s="588"/>
      <c r="AJ341" s="588"/>
      <c r="AK341" s="588"/>
      <c r="AL341" s="588"/>
      <c r="AM341" s="588"/>
    </row>
    <row r="342" spans="2:39" ht="19.5" thickTop="1" thickBot="1" x14ac:dyDescent="0.3">
      <c r="B342" s="585"/>
      <c r="C342" s="586"/>
      <c r="D342" s="586"/>
      <c r="E342" s="587"/>
      <c r="F342" s="587"/>
      <c r="G342" s="588"/>
      <c r="H342" s="588"/>
      <c r="I342" s="588"/>
      <c r="J342" s="588"/>
      <c r="K342" s="588"/>
      <c r="L342" s="588"/>
      <c r="M342" s="588"/>
      <c r="N342" s="588"/>
      <c r="O342" s="588"/>
      <c r="P342" s="588"/>
      <c r="Q342" s="588"/>
      <c r="R342" s="588"/>
      <c r="S342" s="588"/>
      <c r="T342" s="588"/>
      <c r="U342" s="588"/>
      <c r="V342" s="588"/>
      <c r="W342" s="588"/>
      <c r="X342" s="588"/>
      <c r="Y342" s="588"/>
      <c r="Z342" s="588"/>
      <c r="AA342" s="588"/>
      <c r="AB342" s="588"/>
      <c r="AC342" s="588"/>
      <c r="AD342" s="588"/>
      <c r="AE342" s="588"/>
      <c r="AF342" s="588"/>
      <c r="AG342" s="588"/>
      <c r="AH342" s="588"/>
      <c r="AI342" s="588"/>
      <c r="AJ342" s="588"/>
      <c r="AK342" s="588"/>
      <c r="AL342" s="588"/>
      <c r="AM342" s="588"/>
    </row>
    <row r="343" spans="2:39" ht="19.5" thickTop="1" thickBot="1" x14ac:dyDescent="0.3">
      <c r="B343" s="585"/>
      <c r="C343" s="586"/>
      <c r="D343" s="586"/>
      <c r="E343" s="587"/>
      <c r="F343" s="587"/>
      <c r="G343" s="588"/>
      <c r="H343" s="588"/>
      <c r="I343" s="588"/>
      <c r="J343" s="588"/>
      <c r="K343" s="588"/>
      <c r="L343" s="588"/>
      <c r="M343" s="588"/>
      <c r="N343" s="588"/>
      <c r="O343" s="588"/>
      <c r="P343" s="588"/>
      <c r="Q343" s="588"/>
      <c r="R343" s="588"/>
      <c r="S343" s="588"/>
      <c r="T343" s="588"/>
      <c r="U343" s="588"/>
      <c r="V343" s="588"/>
      <c r="W343" s="588"/>
      <c r="X343" s="588"/>
      <c r="Y343" s="588"/>
      <c r="Z343" s="588"/>
      <c r="AA343" s="588"/>
      <c r="AB343" s="588"/>
      <c r="AC343" s="588"/>
      <c r="AD343" s="588"/>
      <c r="AE343" s="588"/>
      <c r="AF343" s="588"/>
      <c r="AG343" s="588"/>
      <c r="AH343" s="588"/>
      <c r="AI343" s="588"/>
      <c r="AJ343" s="588"/>
      <c r="AK343" s="588"/>
      <c r="AL343" s="588"/>
      <c r="AM343" s="588"/>
    </row>
    <row r="344" spans="2:39" ht="19.5" thickTop="1" thickBot="1" x14ac:dyDescent="0.3">
      <c r="B344" s="585"/>
      <c r="C344" s="586"/>
      <c r="D344" s="586"/>
      <c r="E344" s="587"/>
      <c r="F344" s="587"/>
      <c r="G344" s="588"/>
      <c r="H344" s="588"/>
      <c r="I344" s="588"/>
      <c r="J344" s="588"/>
      <c r="K344" s="588"/>
      <c r="L344" s="588"/>
      <c r="M344" s="588"/>
      <c r="N344" s="588"/>
      <c r="O344" s="588"/>
      <c r="P344" s="588"/>
      <c r="Q344" s="588"/>
      <c r="R344" s="588"/>
      <c r="S344" s="588"/>
      <c r="T344" s="588"/>
      <c r="U344" s="588"/>
      <c r="V344" s="588"/>
      <c r="W344" s="588"/>
      <c r="X344" s="588"/>
      <c r="Y344" s="588"/>
      <c r="Z344" s="588"/>
      <c r="AA344" s="588"/>
      <c r="AB344" s="588"/>
      <c r="AC344" s="588"/>
      <c r="AD344" s="588"/>
      <c r="AE344" s="588"/>
      <c r="AF344" s="588"/>
      <c r="AG344" s="588"/>
      <c r="AH344" s="588"/>
      <c r="AI344" s="588"/>
      <c r="AJ344" s="588"/>
      <c r="AK344" s="588"/>
      <c r="AL344" s="588"/>
      <c r="AM344" s="588"/>
    </row>
    <row r="345" spans="2:39" ht="19.5" thickTop="1" thickBot="1" x14ac:dyDescent="0.3">
      <c r="B345" s="585"/>
      <c r="C345" s="586"/>
      <c r="D345" s="586"/>
      <c r="E345" s="587"/>
      <c r="F345" s="587"/>
      <c r="G345" s="588"/>
      <c r="H345" s="588"/>
      <c r="I345" s="588"/>
      <c r="J345" s="588"/>
      <c r="K345" s="588"/>
      <c r="L345" s="588"/>
      <c r="M345" s="588"/>
      <c r="N345" s="588"/>
      <c r="O345" s="588"/>
      <c r="P345" s="588"/>
      <c r="Q345" s="588"/>
      <c r="R345" s="588"/>
      <c r="S345" s="588"/>
      <c r="T345" s="588"/>
      <c r="U345" s="588"/>
      <c r="V345" s="588"/>
      <c r="W345" s="588"/>
      <c r="X345" s="588"/>
      <c r="Y345" s="588"/>
      <c r="Z345" s="588"/>
      <c r="AA345" s="588"/>
      <c r="AB345" s="588"/>
      <c r="AC345" s="588"/>
      <c r="AD345" s="588"/>
      <c r="AE345" s="588"/>
      <c r="AF345" s="588"/>
      <c r="AG345" s="588"/>
      <c r="AH345" s="588"/>
      <c r="AI345" s="588"/>
      <c r="AJ345" s="588"/>
      <c r="AK345" s="588"/>
      <c r="AL345" s="588"/>
      <c r="AM345" s="588"/>
    </row>
    <row r="346" spans="2:39" ht="19.5" thickTop="1" thickBot="1" x14ac:dyDescent="0.3">
      <c r="B346" s="585"/>
      <c r="C346" s="586"/>
      <c r="D346" s="586"/>
      <c r="E346" s="587"/>
      <c r="F346" s="587"/>
      <c r="G346" s="588"/>
      <c r="H346" s="588"/>
      <c r="I346" s="588"/>
      <c r="J346" s="588"/>
      <c r="K346" s="588"/>
      <c r="L346" s="588"/>
      <c r="M346" s="588"/>
      <c r="N346" s="588"/>
      <c r="O346" s="588"/>
      <c r="P346" s="588"/>
      <c r="Q346" s="588"/>
      <c r="R346" s="588"/>
      <c r="S346" s="588"/>
      <c r="T346" s="588"/>
      <c r="U346" s="588"/>
      <c r="V346" s="588"/>
      <c r="W346" s="588"/>
      <c r="X346" s="588"/>
      <c r="Y346" s="588"/>
      <c r="Z346" s="588"/>
      <c r="AA346" s="588"/>
      <c r="AB346" s="588"/>
      <c r="AC346" s="588"/>
      <c r="AD346" s="588"/>
      <c r="AE346" s="588"/>
      <c r="AF346" s="588"/>
      <c r="AG346" s="588"/>
      <c r="AH346" s="588"/>
      <c r="AI346" s="588"/>
      <c r="AJ346" s="588"/>
      <c r="AK346" s="588"/>
      <c r="AL346" s="588"/>
      <c r="AM346" s="588"/>
    </row>
    <row r="347" spans="2:39" ht="19.5" thickTop="1" thickBot="1" x14ac:dyDescent="0.3">
      <c r="B347" s="585"/>
      <c r="C347" s="586"/>
      <c r="D347" s="586"/>
      <c r="E347" s="587"/>
      <c r="F347" s="587"/>
      <c r="G347" s="588"/>
      <c r="H347" s="588"/>
      <c r="I347" s="588"/>
      <c r="J347" s="588"/>
      <c r="K347" s="588"/>
      <c r="L347" s="588"/>
      <c r="M347" s="588"/>
      <c r="N347" s="588"/>
      <c r="O347" s="588"/>
      <c r="P347" s="588"/>
      <c r="Q347" s="588"/>
      <c r="R347" s="588"/>
      <c r="S347" s="588"/>
      <c r="T347" s="588"/>
      <c r="U347" s="588"/>
      <c r="V347" s="588"/>
      <c r="W347" s="588"/>
      <c r="X347" s="588"/>
      <c r="Y347" s="588"/>
      <c r="Z347" s="588"/>
      <c r="AA347" s="588"/>
      <c r="AB347" s="588"/>
      <c r="AC347" s="588"/>
      <c r="AD347" s="588"/>
      <c r="AE347" s="588"/>
      <c r="AF347" s="588"/>
      <c r="AG347" s="588"/>
      <c r="AH347" s="588"/>
      <c r="AI347" s="588"/>
      <c r="AJ347" s="588"/>
      <c r="AK347" s="588"/>
      <c r="AL347" s="588"/>
      <c r="AM347" s="588"/>
    </row>
    <row r="348" spans="2:39" ht="19.5" thickTop="1" thickBot="1" x14ac:dyDescent="0.3">
      <c r="B348" s="585"/>
      <c r="C348" s="586"/>
      <c r="D348" s="586"/>
      <c r="E348" s="587"/>
      <c r="F348" s="587"/>
      <c r="G348" s="588"/>
      <c r="H348" s="588"/>
      <c r="I348" s="588"/>
      <c r="J348" s="588"/>
      <c r="K348" s="588"/>
      <c r="L348" s="588"/>
      <c r="M348" s="588"/>
      <c r="N348" s="588"/>
      <c r="O348" s="588"/>
      <c r="P348" s="588"/>
      <c r="Q348" s="588"/>
      <c r="R348" s="588"/>
      <c r="S348" s="588"/>
      <c r="T348" s="588"/>
      <c r="U348" s="588"/>
      <c r="V348" s="588"/>
      <c r="W348" s="588"/>
      <c r="X348" s="588"/>
      <c r="Y348" s="588"/>
      <c r="Z348" s="588"/>
      <c r="AA348" s="588"/>
      <c r="AB348" s="588"/>
      <c r="AC348" s="588"/>
      <c r="AD348" s="588"/>
      <c r="AE348" s="588"/>
      <c r="AF348" s="588"/>
      <c r="AG348" s="588"/>
      <c r="AH348" s="588"/>
      <c r="AI348" s="588"/>
      <c r="AJ348" s="588"/>
      <c r="AK348" s="588"/>
      <c r="AL348" s="588"/>
      <c r="AM348" s="588"/>
    </row>
    <row r="349" spans="2:39" ht="19.5" thickTop="1" thickBot="1" x14ac:dyDescent="0.3">
      <c r="B349" s="585"/>
      <c r="C349" s="586"/>
      <c r="D349" s="586"/>
      <c r="E349" s="587"/>
      <c r="F349" s="587"/>
      <c r="G349" s="588"/>
      <c r="H349" s="588"/>
      <c r="I349" s="588"/>
      <c r="J349" s="588"/>
      <c r="K349" s="588"/>
      <c r="L349" s="588"/>
      <c r="M349" s="588"/>
      <c r="N349" s="588"/>
      <c r="O349" s="588"/>
      <c r="P349" s="588"/>
      <c r="Q349" s="588"/>
      <c r="R349" s="588"/>
      <c r="S349" s="588"/>
      <c r="T349" s="588"/>
      <c r="U349" s="588"/>
      <c r="V349" s="588"/>
      <c r="W349" s="588"/>
      <c r="X349" s="588"/>
      <c r="Y349" s="588"/>
      <c r="Z349" s="588"/>
      <c r="AA349" s="588"/>
      <c r="AB349" s="588"/>
      <c r="AC349" s="588"/>
      <c r="AD349" s="588"/>
      <c r="AE349" s="588"/>
      <c r="AF349" s="588"/>
      <c r="AG349" s="588"/>
      <c r="AH349" s="588"/>
      <c r="AI349" s="588"/>
      <c r="AJ349" s="588"/>
      <c r="AK349" s="588"/>
      <c r="AL349" s="588"/>
      <c r="AM349" s="588"/>
    </row>
    <row r="350" spans="2:39" ht="19.5" thickTop="1" thickBot="1" x14ac:dyDescent="0.3">
      <c r="B350" s="585"/>
      <c r="C350" s="586"/>
      <c r="D350" s="586"/>
      <c r="E350" s="587"/>
      <c r="F350" s="587"/>
      <c r="G350" s="588"/>
      <c r="H350" s="588"/>
      <c r="I350" s="588"/>
      <c r="J350" s="588"/>
      <c r="K350" s="588"/>
      <c r="L350" s="588"/>
      <c r="M350" s="588"/>
      <c r="N350" s="588"/>
      <c r="O350" s="588"/>
      <c r="P350" s="588"/>
      <c r="Q350" s="588"/>
      <c r="R350" s="588"/>
      <c r="S350" s="588"/>
      <c r="T350" s="588"/>
      <c r="U350" s="588"/>
      <c r="V350" s="588"/>
      <c r="W350" s="588"/>
      <c r="X350" s="588"/>
      <c r="Y350" s="588"/>
      <c r="Z350" s="588"/>
      <c r="AA350" s="588"/>
      <c r="AB350" s="588"/>
      <c r="AC350" s="588"/>
      <c r="AD350" s="588"/>
      <c r="AE350" s="588"/>
      <c r="AF350" s="588"/>
      <c r="AG350" s="588"/>
      <c r="AH350" s="588"/>
      <c r="AI350" s="588"/>
      <c r="AJ350" s="588"/>
      <c r="AK350" s="588"/>
      <c r="AL350" s="588"/>
      <c r="AM350" s="588"/>
    </row>
    <row r="351" spans="2:39" ht="19.5" thickTop="1" thickBot="1" x14ac:dyDescent="0.3">
      <c r="B351" s="585"/>
      <c r="C351" s="586"/>
      <c r="D351" s="586"/>
      <c r="E351" s="587"/>
      <c r="F351" s="587"/>
      <c r="G351" s="588"/>
      <c r="H351" s="588"/>
      <c r="I351" s="588"/>
      <c r="J351" s="588"/>
      <c r="K351" s="588"/>
      <c r="L351" s="588"/>
      <c r="M351" s="588"/>
      <c r="N351" s="588"/>
      <c r="O351" s="588"/>
      <c r="P351" s="588"/>
      <c r="Q351" s="588"/>
      <c r="R351" s="588"/>
      <c r="S351" s="588"/>
      <c r="T351" s="588"/>
      <c r="U351" s="588"/>
      <c r="V351" s="588"/>
      <c r="W351" s="588"/>
      <c r="X351" s="588"/>
      <c r="Y351" s="588"/>
      <c r="Z351" s="588"/>
      <c r="AA351" s="588"/>
      <c r="AB351" s="588"/>
      <c r="AC351" s="588"/>
      <c r="AD351" s="588"/>
      <c r="AE351" s="588"/>
      <c r="AF351" s="588"/>
      <c r="AG351" s="588"/>
      <c r="AH351" s="588"/>
      <c r="AI351" s="588"/>
      <c r="AJ351" s="588"/>
      <c r="AK351" s="588"/>
      <c r="AL351" s="588"/>
      <c r="AM351" s="588"/>
    </row>
    <row r="352" spans="2:39" ht="19.5" thickTop="1" thickBot="1" x14ac:dyDescent="0.3">
      <c r="B352" s="585"/>
      <c r="C352" s="586"/>
      <c r="D352" s="586"/>
      <c r="E352" s="587"/>
      <c r="F352" s="587"/>
      <c r="G352" s="588"/>
      <c r="H352" s="588"/>
      <c r="I352" s="588"/>
      <c r="J352" s="588"/>
      <c r="K352" s="588"/>
      <c r="L352" s="588"/>
      <c r="M352" s="588"/>
      <c r="N352" s="588"/>
      <c r="O352" s="588"/>
      <c r="P352" s="588"/>
      <c r="Q352" s="588"/>
      <c r="R352" s="588"/>
      <c r="S352" s="588"/>
      <c r="T352" s="588"/>
      <c r="U352" s="588"/>
      <c r="V352" s="588"/>
      <c r="W352" s="588"/>
      <c r="X352" s="588"/>
      <c r="Y352" s="588"/>
      <c r="Z352" s="588"/>
      <c r="AA352" s="588"/>
      <c r="AB352" s="588"/>
      <c r="AC352" s="588"/>
      <c r="AD352" s="588"/>
      <c r="AE352" s="588"/>
      <c r="AF352" s="588"/>
      <c r="AG352" s="588"/>
      <c r="AH352" s="588"/>
      <c r="AI352" s="588"/>
      <c r="AJ352" s="588"/>
      <c r="AK352" s="588"/>
      <c r="AL352" s="588"/>
      <c r="AM352" s="588"/>
    </row>
    <row r="353" spans="2:39" ht="19.5" thickTop="1" thickBot="1" x14ac:dyDescent="0.3">
      <c r="B353" s="585"/>
      <c r="C353" s="586"/>
      <c r="D353" s="586"/>
      <c r="E353" s="587"/>
      <c r="F353" s="587"/>
      <c r="G353" s="588"/>
      <c r="H353" s="588"/>
      <c r="I353" s="588"/>
      <c r="J353" s="588"/>
      <c r="K353" s="588"/>
      <c r="L353" s="588"/>
      <c r="M353" s="588"/>
      <c r="N353" s="588"/>
      <c r="O353" s="588"/>
      <c r="P353" s="588"/>
      <c r="Q353" s="588"/>
      <c r="R353" s="588"/>
      <c r="S353" s="588"/>
      <c r="T353" s="588"/>
      <c r="U353" s="588"/>
      <c r="V353" s="588"/>
      <c r="W353" s="588"/>
      <c r="X353" s="588"/>
      <c r="Y353" s="588"/>
      <c r="Z353" s="588"/>
      <c r="AA353" s="588"/>
      <c r="AB353" s="588"/>
      <c r="AC353" s="588"/>
      <c r="AD353" s="588"/>
      <c r="AE353" s="588"/>
      <c r="AF353" s="588"/>
      <c r="AG353" s="588"/>
      <c r="AH353" s="588"/>
      <c r="AI353" s="588"/>
      <c r="AJ353" s="588"/>
      <c r="AK353" s="588"/>
      <c r="AL353" s="588"/>
      <c r="AM353" s="588"/>
    </row>
    <row r="354" spans="2:39" ht="19.5" thickTop="1" thickBot="1" x14ac:dyDescent="0.3">
      <c r="B354" s="585"/>
      <c r="C354" s="586"/>
      <c r="D354" s="586"/>
      <c r="E354" s="587"/>
      <c r="F354" s="587"/>
      <c r="G354" s="588"/>
      <c r="H354" s="588"/>
      <c r="I354" s="588"/>
      <c r="J354" s="588"/>
      <c r="K354" s="588"/>
      <c r="L354" s="588"/>
      <c r="M354" s="588"/>
      <c r="N354" s="588"/>
      <c r="O354" s="588"/>
      <c r="P354" s="588"/>
      <c r="Q354" s="588"/>
      <c r="R354" s="588"/>
      <c r="S354" s="588"/>
      <c r="T354" s="588"/>
      <c r="U354" s="588"/>
      <c r="V354" s="588"/>
      <c r="W354" s="588"/>
      <c r="X354" s="588"/>
      <c r="Y354" s="588"/>
      <c r="Z354" s="588"/>
      <c r="AA354" s="588"/>
      <c r="AB354" s="588"/>
      <c r="AC354" s="588"/>
      <c r="AD354" s="588"/>
      <c r="AE354" s="588"/>
      <c r="AF354" s="588"/>
      <c r="AG354" s="588"/>
      <c r="AH354" s="588"/>
      <c r="AI354" s="588"/>
      <c r="AJ354" s="588"/>
      <c r="AK354" s="588"/>
      <c r="AL354" s="588"/>
      <c r="AM354" s="588"/>
    </row>
    <row r="355" spans="2:39" ht="19.5" thickTop="1" thickBot="1" x14ac:dyDescent="0.3">
      <c r="B355" s="585"/>
      <c r="C355" s="586"/>
      <c r="D355" s="586"/>
      <c r="E355" s="587"/>
      <c r="F355" s="587"/>
      <c r="G355" s="588"/>
      <c r="H355" s="588"/>
      <c r="I355" s="588"/>
      <c r="J355" s="588"/>
      <c r="K355" s="588"/>
      <c r="L355" s="588"/>
      <c r="M355" s="588"/>
      <c r="N355" s="588"/>
      <c r="O355" s="588"/>
      <c r="P355" s="588"/>
      <c r="Q355" s="588"/>
      <c r="R355" s="588"/>
      <c r="S355" s="588"/>
      <c r="T355" s="588"/>
      <c r="U355" s="588"/>
      <c r="V355" s="588"/>
      <c r="W355" s="588"/>
      <c r="X355" s="588"/>
      <c r="Y355" s="588"/>
      <c r="Z355" s="588"/>
      <c r="AA355" s="588"/>
      <c r="AB355" s="588"/>
      <c r="AC355" s="588"/>
      <c r="AD355" s="588"/>
      <c r="AE355" s="588"/>
      <c r="AF355" s="588"/>
      <c r="AG355" s="588"/>
      <c r="AH355" s="588"/>
      <c r="AI355" s="588"/>
      <c r="AJ355" s="588"/>
      <c r="AK355" s="588"/>
      <c r="AL355" s="588"/>
      <c r="AM355" s="588"/>
    </row>
    <row r="356" spans="2:39" ht="19.5" thickTop="1" thickBot="1" x14ac:dyDescent="0.3">
      <c r="B356" s="585"/>
      <c r="C356" s="586"/>
      <c r="D356" s="586"/>
      <c r="E356" s="587"/>
      <c r="F356" s="587"/>
      <c r="G356" s="588"/>
      <c r="H356" s="588"/>
      <c r="I356" s="588"/>
      <c r="J356" s="588"/>
      <c r="K356" s="588"/>
      <c r="L356" s="588"/>
      <c r="M356" s="588"/>
      <c r="N356" s="588"/>
      <c r="O356" s="588"/>
      <c r="P356" s="588"/>
      <c r="Q356" s="588"/>
      <c r="R356" s="588"/>
      <c r="S356" s="588"/>
      <c r="T356" s="588"/>
      <c r="U356" s="588"/>
      <c r="V356" s="588"/>
      <c r="W356" s="588"/>
      <c r="X356" s="588"/>
      <c r="Y356" s="588"/>
      <c r="Z356" s="588"/>
      <c r="AA356" s="588"/>
      <c r="AB356" s="588"/>
      <c r="AC356" s="588"/>
      <c r="AD356" s="588"/>
      <c r="AE356" s="588"/>
      <c r="AF356" s="588"/>
      <c r="AG356" s="588"/>
      <c r="AH356" s="588"/>
      <c r="AI356" s="588"/>
      <c r="AJ356" s="588"/>
      <c r="AK356" s="588"/>
      <c r="AL356" s="588"/>
      <c r="AM356" s="588"/>
    </row>
    <row r="357" spans="2:39" ht="19.5" thickTop="1" thickBot="1" x14ac:dyDescent="0.3">
      <c r="B357" s="585"/>
      <c r="C357" s="586"/>
      <c r="D357" s="586"/>
      <c r="E357" s="587"/>
      <c r="F357" s="587"/>
      <c r="G357" s="588"/>
      <c r="H357" s="588"/>
      <c r="I357" s="588"/>
      <c r="J357" s="588"/>
      <c r="K357" s="588"/>
      <c r="L357" s="588"/>
      <c r="M357" s="588"/>
      <c r="N357" s="588"/>
      <c r="O357" s="588"/>
      <c r="P357" s="588"/>
      <c r="Q357" s="588"/>
      <c r="R357" s="588"/>
      <c r="S357" s="588"/>
      <c r="T357" s="588"/>
      <c r="U357" s="588"/>
      <c r="V357" s="588"/>
      <c r="W357" s="588"/>
      <c r="X357" s="588"/>
      <c r="Y357" s="588"/>
      <c r="Z357" s="588"/>
      <c r="AA357" s="588"/>
      <c r="AB357" s="588"/>
      <c r="AC357" s="588"/>
      <c r="AD357" s="588"/>
      <c r="AE357" s="588"/>
      <c r="AF357" s="588"/>
      <c r="AG357" s="588"/>
      <c r="AH357" s="588"/>
      <c r="AI357" s="588"/>
      <c r="AJ357" s="588"/>
      <c r="AK357" s="588"/>
      <c r="AL357" s="588"/>
      <c r="AM357" s="588"/>
    </row>
    <row r="358" spans="2:39" ht="19.5" thickTop="1" thickBot="1" x14ac:dyDescent="0.3">
      <c r="B358" s="585"/>
      <c r="C358" s="586"/>
      <c r="D358" s="586"/>
      <c r="E358" s="587"/>
      <c r="F358" s="587"/>
      <c r="G358" s="588"/>
      <c r="H358" s="588"/>
      <c r="I358" s="588"/>
      <c r="J358" s="588"/>
      <c r="K358" s="588"/>
      <c r="L358" s="588"/>
      <c r="M358" s="588"/>
      <c r="N358" s="588"/>
      <c r="O358" s="588"/>
      <c r="P358" s="588"/>
      <c r="Q358" s="588"/>
      <c r="R358" s="588"/>
      <c r="S358" s="588"/>
      <c r="T358" s="588"/>
      <c r="U358" s="588"/>
      <c r="V358" s="588"/>
      <c r="W358" s="588"/>
      <c r="X358" s="588"/>
      <c r="Y358" s="588"/>
      <c r="Z358" s="588"/>
      <c r="AA358" s="588"/>
      <c r="AB358" s="588"/>
      <c r="AC358" s="588"/>
      <c r="AD358" s="588"/>
      <c r="AE358" s="588"/>
      <c r="AF358" s="588"/>
      <c r="AG358" s="588"/>
      <c r="AH358" s="588"/>
      <c r="AI358" s="588"/>
      <c r="AJ358" s="588"/>
      <c r="AK358" s="588"/>
      <c r="AL358" s="588"/>
      <c r="AM358" s="588"/>
    </row>
    <row r="359" spans="2:39" ht="19.5" thickTop="1" thickBot="1" x14ac:dyDescent="0.3">
      <c r="B359" s="585"/>
      <c r="C359" s="586"/>
      <c r="D359" s="586"/>
      <c r="E359" s="587"/>
      <c r="F359" s="587"/>
      <c r="G359" s="588"/>
      <c r="H359" s="588"/>
      <c r="I359" s="588"/>
      <c r="J359" s="588"/>
      <c r="K359" s="588"/>
      <c r="L359" s="588"/>
      <c r="M359" s="588"/>
      <c r="N359" s="588"/>
      <c r="O359" s="588"/>
      <c r="P359" s="588"/>
      <c r="Q359" s="588"/>
      <c r="R359" s="588"/>
      <c r="S359" s="588"/>
      <c r="T359" s="588"/>
      <c r="U359" s="588"/>
      <c r="V359" s="588"/>
      <c r="W359" s="588"/>
      <c r="X359" s="588"/>
      <c r="Y359" s="588"/>
      <c r="Z359" s="588"/>
      <c r="AA359" s="588"/>
      <c r="AB359" s="588"/>
      <c r="AC359" s="588"/>
      <c r="AD359" s="588"/>
      <c r="AE359" s="588"/>
      <c r="AF359" s="588"/>
      <c r="AG359" s="588"/>
      <c r="AH359" s="588"/>
      <c r="AI359" s="588"/>
      <c r="AJ359" s="588"/>
      <c r="AK359" s="588"/>
      <c r="AL359" s="588"/>
      <c r="AM359" s="588"/>
    </row>
    <row r="360" spans="2:39" ht="18.75" thickTop="1" x14ac:dyDescent="0.25">
      <c r="B360" s="589"/>
      <c r="C360" s="590"/>
      <c r="D360" s="590"/>
      <c r="E360" s="591"/>
      <c r="F360" s="591"/>
      <c r="G360" s="592"/>
      <c r="H360" s="592"/>
      <c r="I360" s="592"/>
      <c r="J360" s="592"/>
      <c r="K360" s="592"/>
      <c r="L360" s="592"/>
      <c r="M360" s="592"/>
      <c r="N360" s="592"/>
      <c r="O360" s="592"/>
      <c r="P360" s="592"/>
      <c r="Q360" s="592"/>
      <c r="R360" s="592"/>
      <c r="S360" s="592"/>
      <c r="T360" s="592"/>
      <c r="U360" s="592"/>
      <c r="V360" s="592"/>
      <c r="W360" s="592"/>
      <c r="X360" s="592"/>
      <c r="Y360" s="592"/>
      <c r="Z360" s="592"/>
      <c r="AA360" s="592"/>
      <c r="AB360" s="592"/>
      <c r="AC360" s="592"/>
      <c r="AD360" s="592"/>
      <c r="AE360" s="592"/>
      <c r="AF360" s="592"/>
      <c r="AG360" s="592"/>
      <c r="AH360" s="592"/>
      <c r="AI360" s="592"/>
      <c r="AJ360" s="592"/>
      <c r="AK360" s="592"/>
      <c r="AL360" s="592"/>
      <c r="AM360" s="592"/>
    </row>
    <row r="361" spans="2:39" x14ac:dyDescent="0.25">
      <c r="B361" s="589"/>
      <c r="C361" s="590"/>
      <c r="D361" s="590"/>
      <c r="E361" s="591"/>
      <c r="F361" s="591"/>
      <c r="G361" s="592"/>
      <c r="H361" s="592"/>
      <c r="I361" s="592"/>
      <c r="J361" s="592"/>
      <c r="K361" s="592"/>
      <c r="L361" s="592"/>
      <c r="M361" s="592"/>
      <c r="N361" s="592"/>
      <c r="O361" s="592"/>
      <c r="P361" s="592"/>
      <c r="Q361" s="592"/>
      <c r="R361" s="592"/>
      <c r="S361" s="592"/>
      <c r="T361" s="592"/>
      <c r="U361" s="592"/>
      <c r="V361" s="592"/>
      <c r="W361" s="592"/>
      <c r="X361" s="592"/>
      <c r="Y361" s="592"/>
      <c r="Z361" s="592"/>
      <c r="AA361" s="592"/>
      <c r="AB361" s="592"/>
      <c r="AC361" s="592"/>
      <c r="AD361" s="592"/>
      <c r="AE361" s="592"/>
      <c r="AF361" s="592"/>
      <c r="AG361" s="592"/>
      <c r="AH361" s="592"/>
      <c r="AI361" s="592"/>
      <c r="AJ361" s="592"/>
      <c r="AK361" s="592"/>
      <c r="AL361" s="592"/>
      <c r="AM361" s="592"/>
    </row>
    <row r="362" spans="2:39" x14ac:dyDescent="0.25">
      <c r="B362" s="589"/>
      <c r="C362" s="590"/>
      <c r="D362" s="590"/>
      <c r="E362" s="591"/>
      <c r="F362" s="591"/>
      <c r="G362" s="592"/>
      <c r="H362" s="592"/>
      <c r="I362" s="592"/>
      <c r="J362" s="592"/>
      <c r="K362" s="592"/>
      <c r="L362" s="592"/>
      <c r="M362" s="592"/>
      <c r="N362" s="592"/>
      <c r="O362" s="592"/>
      <c r="P362" s="592"/>
      <c r="Q362" s="592"/>
      <c r="R362" s="592"/>
      <c r="S362" s="592"/>
      <c r="T362" s="592"/>
      <c r="U362" s="592"/>
      <c r="V362" s="592"/>
      <c r="W362" s="592"/>
      <c r="X362" s="592"/>
      <c r="Y362" s="592"/>
      <c r="Z362" s="592"/>
      <c r="AA362" s="592"/>
      <c r="AB362" s="592"/>
      <c r="AC362" s="592"/>
      <c r="AD362" s="592"/>
      <c r="AE362" s="592"/>
      <c r="AF362" s="592"/>
      <c r="AG362" s="592"/>
      <c r="AH362" s="592"/>
      <c r="AI362" s="592"/>
      <c r="AJ362" s="592"/>
      <c r="AK362" s="592"/>
      <c r="AL362" s="592"/>
      <c r="AM362" s="592"/>
    </row>
    <row r="363" spans="2:39" x14ac:dyDescent="0.25">
      <c r="B363" s="589"/>
      <c r="C363" s="590"/>
      <c r="D363" s="590"/>
      <c r="E363" s="591"/>
      <c r="F363" s="591"/>
      <c r="G363" s="592"/>
      <c r="H363" s="592"/>
      <c r="I363" s="592"/>
      <c r="J363" s="592"/>
      <c r="K363" s="592"/>
      <c r="L363" s="592"/>
      <c r="M363" s="592"/>
      <c r="N363" s="592"/>
      <c r="O363" s="592"/>
      <c r="P363" s="592"/>
      <c r="Q363" s="592"/>
      <c r="R363" s="592"/>
      <c r="S363" s="592"/>
      <c r="T363" s="592"/>
      <c r="U363" s="592"/>
      <c r="V363" s="592"/>
      <c r="W363" s="592"/>
      <c r="X363" s="592"/>
      <c r="Y363" s="592"/>
      <c r="Z363" s="592"/>
      <c r="AA363" s="592"/>
      <c r="AB363" s="592"/>
      <c r="AC363" s="592"/>
      <c r="AD363" s="592"/>
      <c r="AE363" s="592"/>
      <c r="AF363" s="592"/>
      <c r="AG363" s="592"/>
      <c r="AH363" s="592"/>
      <c r="AI363" s="592"/>
      <c r="AJ363" s="592"/>
      <c r="AK363" s="592"/>
      <c r="AL363" s="592"/>
      <c r="AM363" s="592"/>
    </row>
    <row r="364" spans="2:39" x14ac:dyDescent="0.25">
      <c r="B364" s="589"/>
      <c r="C364" s="590"/>
      <c r="D364" s="590"/>
      <c r="E364" s="591"/>
      <c r="F364" s="591"/>
      <c r="G364" s="592"/>
      <c r="H364" s="592"/>
      <c r="I364" s="592"/>
      <c r="J364" s="592"/>
      <c r="K364" s="592"/>
      <c r="L364" s="592"/>
      <c r="M364" s="592"/>
      <c r="N364" s="592"/>
      <c r="O364" s="592"/>
      <c r="P364" s="592"/>
      <c r="Q364" s="592"/>
      <c r="R364" s="592"/>
      <c r="S364" s="592"/>
      <c r="T364" s="592"/>
      <c r="U364" s="592"/>
      <c r="V364" s="592"/>
      <c r="W364" s="592"/>
      <c r="X364" s="592"/>
      <c r="Y364" s="592"/>
      <c r="Z364" s="592"/>
      <c r="AA364" s="592"/>
      <c r="AB364" s="592"/>
      <c r="AC364" s="592"/>
      <c r="AD364" s="592"/>
      <c r="AE364" s="592"/>
      <c r="AF364" s="592"/>
      <c r="AG364" s="592"/>
      <c r="AH364" s="592"/>
      <c r="AI364" s="592"/>
      <c r="AJ364" s="592"/>
      <c r="AK364" s="592"/>
      <c r="AL364" s="592"/>
      <c r="AM364" s="592"/>
    </row>
    <row r="365" spans="2:39" x14ac:dyDescent="0.25">
      <c r="B365" s="589"/>
      <c r="C365" s="590"/>
      <c r="D365" s="590"/>
      <c r="E365" s="591"/>
      <c r="F365" s="591"/>
      <c r="G365" s="592"/>
      <c r="H365" s="592"/>
      <c r="I365" s="592"/>
      <c r="J365" s="592"/>
      <c r="K365" s="592"/>
      <c r="L365" s="592"/>
      <c r="M365" s="592"/>
      <c r="N365" s="592"/>
      <c r="O365" s="592"/>
      <c r="P365" s="592"/>
      <c r="Q365" s="592"/>
      <c r="R365" s="592"/>
      <c r="S365" s="592"/>
      <c r="T365" s="592"/>
      <c r="U365" s="592"/>
      <c r="V365" s="592"/>
      <c r="W365" s="592"/>
      <c r="X365" s="592"/>
      <c r="Y365" s="592"/>
      <c r="Z365" s="592"/>
      <c r="AA365" s="592"/>
      <c r="AB365" s="592"/>
      <c r="AC365" s="592"/>
      <c r="AD365" s="592"/>
      <c r="AE365" s="592"/>
      <c r="AF365" s="592"/>
      <c r="AG365" s="592"/>
      <c r="AH365" s="592"/>
      <c r="AI365" s="592"/>
      <c r="AJ365" s="592"/>
      <c r="AK365" s="592"/>
      <c r="AL365" s="592"/>
      <c r="AM365" s="592"/>
    </row>
    <row r="366" spans="2:39" x14ac:dyDescent="0.25">
      <c r="B366" s="589"/>
      <c r="C366" s="590"/>
      <c r="D366" s="590"/>
      <c r="E366" s="591"/>
      <c r="F366" s="591"/>
      <c r="G366" s="592"/>
      <c r="H366" s="592"/>
      <c r="I366" s="592"/>
      <c r="J366" s="592"/>
      <c r="K366" s="592"/>
      <c r="L366" s="592"/>
      <c r="M366" s="592"/>
      <c r="N366" s="592"/>
      <c r="O366" s="592"/>
      <c r="P366" s="592"/>
      <c r="Q366" s="592"/>
      <c r="R366" s="592"/>
      <c r="S366" s="592"/>
      <c r="T366" s="592"/>
      <c r="U366" s="592"/>
      <c r="V366" s="592"/>
      <c r="W366" s="592"/>
      <c r="X366" s="592"/>
      <c r="Y366" s="592"/>
      <c r="Z366" s="592"/>
      <c r="AA366" s="592"/>
      <c r="AB366" s="592"/>
      <c r="AC366" s="592"/>
      <c r="AD366" s="592"/>
      <c r="AE366" s="592"/>
      <c r="AF366" s="592"/>
      <c r="AG366" s="592"/>
      <c r="AH366" s="592"/>
      <c r="AI366" s="592"/>
      <c r="AJ366" s="592"/>
      <c r="AK366" s="592"/>
      <c r="AL366" s="592"/>
      <c r="AM366" s="592"/>
    </row>
    <row r="367" spans="2:39" x14ac:dyDescent="0.25">
      <c r="B367" s="589"/>
      <c r="C367" s="590"/>
      <c r="D367" s="590"/>
      <c r="E367" s="591"/>
      <c r="F367" s="591"/>
      <c r="G367" s="592"/>
      <c r="H367" s="592"/>
      <c r="I367" s="592"/>
      <c r="J367" s="592"/>
      <c r="K367" s="592"/>
      <c r="L367" s="592"/>
      <c r="M367" s="592"/>
      <c r="N367" s="592"/>
      <c r="O367" s="592"/>
      <c r="P367" s="592"/>
      <c r="Q367" s="592"/>
      <c r="R367" s="592"/>
      <c r="S367" s="592"/>
      <c r="T367" s="592"/>
      <c r="U367" s="592"/>
      <c r="V367" s="592"/>
      <c r="W367" s="592"/>
      <c r="X367" s="592"/>
      <c r="Y367" s="592"/>
      <c r="Z367" s="592"/>
      <c r="AA367" s="592"/>
      <c r="AB367" s="592"/>
      <c r="AC367" s="592"/>
      <c r="AD367" s="592"/>
      <c r="AE367" s="592"/>
      <c r="AF367" s="592"/>
      <c r="AG367" s="592"/>
      <c r="AH367" s="592"/>
      <c r="AI367" s="592"/>
      <c r="AJ367" s="592"/>
      <c r="AK367" s="592"/>
      <c r="AL367" s="592"/>
      <c r="AM367" s="592"/>
    </row>
    <row r="368" spans="2:39" x14ac:dyDescent="0.25">
      <c r="B368" s="589"/>
      <c r="C368" s="590"/>
      <c r="D368" s="590"/>
      <c r="E368" s="591"/>
      <c r="F368" s="591"/>
      <c r="G368" s="592"/>
      <c r="H368" s="592"/>
      <c r="I368" s="592"/>
      <c r="J368" s="592"/>
      <c r="K368" s="592"/>
      <c r="L368" s="592"/>
      <c r="M368" s="592"/>
      <c r="N368" s="592"/>
      <c r="O368" s="592"/>
      <c r="P368" s="592"/>
      <c r="Q368" s="592"/>
      <c r="R368" s="592"/>
      <c r="S368" s="592"/>
      <c r="T368" s="592"/>
      <c r="U368" s="592"/>
      <c r="V368" s="592"/>
      <c r="W368" s="592"/>
      <c r="X368" s="592"/>
      <c r="Y368" s="592"/>
      <c r="Z368" s="592"/>
      <c r="AA368" s="592"/>
      <c r="AB368" s="592"/>
      <c r="AC368" s="592"/>
      <c r="AD368" s="592"/>
      <c r="AE368" s="592"/>
      <c r="AF368" s="592"/>
      <c r="AG368" s="592"/>
      <c r="AH368" s="592"/>
      <c r="AI368" s="592"/>
      <c r="AJ368" s="592"/>
      <c r="AK368" s="592"/>
      <c r="AL368" s="592"/>
      <c r="AM368" s="592"/>
    </row>
    <row r="369" spans="2:39" x14ac:dyDescent="0.25">
      <c r="B369" s="589"/>
      <c r="C369" s="590"/>
      <c r="D369" s="590"/>
      <c r="E369" s="591"/>
      <c r="F369" s="591"/>
      <c r="G369" s="592"/>
      <c r="H369" s="592"/>
      <c r="I369" s="592"/>
      <c r="J369" s="592"/>
      <c r="K369" s="592"/>
      <c r="L369" s="592"/>
      <c r="M369" s="592"/>
      <c r="N369" s="592"/>
      <c r="O369" s="592"/>
      <c r="P369" s="592"/>
      <c r="Q369" s="592"/>
      <c r="R369" s="592"/>
      <c r="S369" s="592"/>
      <c r="T369" s="592"/>
      <c r="U369" s="592"/>
      <c r="V369" s="592"/>
      <c r="W369" s="592"/>
      <c r="X369" s="592"/>
      <c r="Y369" s="592"/>
      <c r="Z369" s="592"/>
      <c r="AA369" s="592"/>
      <c r="AB369" s="592"/>
      <c r="AC369" s="592"/>
      <c r="AD369" s="592"/>
      <c r="AE369" s="592"/>
      <c r="AF369" s="592"/>
      <c r="AG369" s="592"/>
      <c r="AH369" s="592"/>
      <c r="AI369" s="592"/>
      <c r="AJ369" s="592"/>
      <c r="AK369" s="592"/>
      <c r="AL369" s="592"/>
      <c r="AM369" s="592"/>
    </row>
    <row r="370" spans="2:39" x14ac:dyDescent="0.25">
      <c r="B370" s="589"/>
      <c r="C370" s="590"/>
      <c r="D370" s="590"/>
      <c r="E370" s="591"/>
      <c r="F370" s="591"/>
      <c r="G370" s="592"/>
      <c r="H370" s="592"/>
      <c r="I370" s="592"/>
      <c r="J370" s="592"/>
      <c r="K370" s="592"/>
      <c r="L370" s="592"/>
      <c r="M370" s="592"/>
      <c r="N370" s="592"/>
      <c r="O370" s="592"/>
      <c r="P370" s="592"/>
      <c r="Q370" s="592"/>
      <c r="R370" s="592"/>
      <c r="S370" s="592"/>
      <c r="T370" s="592"/>
      <c r="U370" s="592"/>
      <c r="V370" s="592"/>
      <c r="W370" s="592"/>
      <c r="X370" s="592"/>
      <c r="Y370" s="592"/>
      <c r="Z370" s="592"/>
      <c r="AA370" s="592"/>
      <c r="AB370" s="592"/>
      <c r="AC370" s="592"/>
      <c r="AD370" s="592"/>
      <c r="AE370" s="592"/>
      <c r="AF370" s="592"/>
      <c r="AG370" s="592"/>
      <c r="AH370" s="592"/>
      <c r="AI370" s="592"/>
      <c r="AJ370" s="592"/>
      <c r="AK370" s="592"/>
      <c r="AL370" s="592"/>
      <c r="AM370" s="592"/>
    </row>
    <row r="371" spans="2:39" x14ac:dyDescent="0.25">
      <c r="B371" s="589"/>
      <c r="C371" s="590"/>
      <c r="D371" s="590"/>
      <c r="E371" s="591"/>
      <c r="F371" s="591"/>
      <c r="G371" s="592"/>
      <c r="H371" s="592"/>
      <c r="I371" s="592"/>
      <c r="J371" s="592"/>
      <c r="K371" s="592"/>
      <c r="L371" s="592"/>
      <c r="M371" s="592"/>
      <c r="N371" s="592"/>
      <c r="O371" s="592"/>
      <c r="P371" s="592"/>
      <c r="Q371" s="592"/>
      <c r="R371" s="592"/>
      <c r="S371" s="592"/>
      <c r="T371" s="592"/>
      <c r="U371" s="592"/>
      <c r="V371" s="592"/>
      <c r="W371" s="592"/>
      <c r="X371" s="592"/>
      <c r="Y371" s="592"/>
      <c r="Z371" s="592"/>
      <c r="AA371" s="592"/>
      <c r="AB371" s="592"/>
      <c r="AC371" s="592"/>
      <c r="AD371" s="592"/>
      <c r="AE371" s="592"/>
      <c r="AF371" s="592"/>
      <c r="AG371" s="592"/>
      <c r="AH371" s="592"/>
      <c r="AI371" s="592"/>
      <c r="AJ371" s="592"/>
      <c r="AK371" s="592"/>
      <c r="AL371" s="592"/>
      <c r="AM371" s="592"/>
    </row>
    <row r="372" spans="2:39" x14ac:dyDescent="0.25">
      <c r="B372" s="589"/>
      <c r="C372" s="590"/>
      <c r="D372" s="590"/>
      <c r="E372" s="591"/>
      <c r="F372" s="591"/>
      <c r="G372" s="592"/>
      <c r="H372" s="592"/>
      <c r="I372" s="592"/>
      <c r="J372" s="592"/>
      <c r="K372" s="592"/>
      <c r="L372" s="592"/>
      <c r="M372" s="592"/>
      <c r="N372" s="592"/>
      <c r="O372" s="592"/>
      <c r="P372" s="592"/>
      <c r="Q372" s="592"/>
      <c r="R372" s="592"/>
      <c r="S372" s="592"/>
      <c r="T372" s="592"/>
      <c r="U372" s="592"/>
      <c r="V372" s="592"/>
      <c r="W372" s="592"/>
      <c r="X372" s="592"/>
      <c r="Y372" s="592"/>
      <c r="Z372" s="592"/>
      <c r="AA372" s="592"/>
      <c r="AB372" s="592"/>
      <c r="AC372" s="592"/>
      <c r="AD372" s="592"/>
      <c r="AE372" s="592"/>
      <c r="AF372" s="592"/>
      <c r="AG372" s="592"/>
      <c r="AH372" s="592"/>
      <c r="AI372" s="592"/>
      <c r="AJ372" s="592"/>
      <c r="AK372" s="592"/>
      <c r="AL372" s="592"/>
      <c r="AM372" s="592"/>
    </row>
    <row r="373" spans="2:39" x14ac:dyDescent="0.25">
      <c r="B373" s="589"/>
      <c r="C373" s="590"/>
      <c r="D373" s="590"/>
      <c r="E373" s="591"/>
      <c r="F373" s="591"/>
      <c r="G373" s="592"/>
      <c r="H373" s="592"/>
      <c r="I373" s="592"/>
      <c r="J373" s="592"/>
      <c r="K373" s="592"/>
      <c r="L373" s="592"/>
      <c r="M373" s="592"/>
      <c r="N373" s="592"/>
      <c r="O373" s="592"/>
      <c r="P373" s="592"/>
      <c r="Q373" s="592"/>
      <c r="R373" s="592"/>
      <c r="S373" s="592"/>
      <c r="T373" s="592"/>
      <c r="U373" s="592"/>
      <c r="V373" s="592"/>
      <c r="W373" s="592"/>
      <c r="X373" s="592"/>
      <c r="Y373" s="592"/>
      <c r="Z373" s="592"/>
      <c r="AA373" s="592"/>
      <c r="AB373" s="592"/>
      <c r="AC373" s="592"/>
      <c r="AD373" s="592"/>
      <c r="AE373" s="592"/>
      <c r="AF373" s="592"/>
      <c r="AG373" s="592"/>
      <c r="AH373" s="592"/>
      <c r="AI373" s="592"/>
      <c r="AJ373" s="592"/>
      <c r="AK373" s="592"/>
      <c r="AL373" s="592"/>
      <c r="AM373" s="592"/>
    </row>
    <row r="374" spans="2:39" x14ac:dyDescent="0.25">
      <c r="B374" s="589"/>
      <c r="C374" s="590"/>
      <c r="D374" s="590"/>
      <c r="E374" s="591"/>
      <c r="F374" s="591"/>
      <c r="G374" s="592"/>
      <c r="H374" s="592"/>
      <c r="I374" s="592"/>
      <c r="J374" s="592"/>
      <c r="K374" s="592"/>
      <c r="L374" s="592"/>
      <c r="M374" s="592"/>
      <c r="N374" s="592"/>
      <c r="O374" s="592"/>
      <c r="P374" s="592"/>
      <c r="Q374" s="592"/>
      <c r="R374" s="592"/>
      <c r="S374" s="592"/>
      <c r="T374" s="592"/>
      <c r="U374" s="592"/>
      <c r="V374" s="592"/>
      <c r="W374" s="592"/>
      <c r="X374" s="592"/>
      <c r="Y374" s="592"/>
      <c r="Z374" s="592"/>
      <c r="AA374" s="592"/>
      <c r="AB374" s="592"/>
      <c r="AC374" s="592"/>
      <c r="AD374" s="592"/>
      <c r="AE374" s="592"/>
      <c r="AF374" s="592"/>
      <c r="AG374" s="592"/>
      <c r="AH374" s="592"/>
      <c r="AI374" s="592"/>
      <c r="AJ374" s="592"/>
      <c r="AK374" s="592"/>
      <c r="AL374" s="592"/>
      <c r="AM374" s="592"/>
    </row>
    <row r="375" spans="2:39" x14ac:dyDescent="0.25">
      <c r="B375" s="589"/>
      <c r="C375" s="590"/>
      <c r="D375" s="590"/>
      <c r="E375" s="591"/>
      <c r="F375" s="591"/>
      <c r="G375" s="592"/>
      <c r="H375" s="592"/>
      <c r="I375" s="592"/>
      <c r="J375" s="592"/>
      <c r="K375" s="592"/>
      <c r="L375" s="592"/>
      <c r="M375" s="592"/>
      <c r="N375" s="592"/>
      <c r="O375" s="592"/>
      <c r="P375" s="592"/>
      <c r="Q375" s="592"/>
      <c r="R375" s="592"/>
      <c r="S375" s="592"/>
      <c r="T375" s="592"/>
      <c r="U375" s="592"/>
      <c r="V375" s="592"/>
      <c r="W375" s="592"/>
      <c r="X375" s="592"/>
      <c r="Y375" s="592"/>
      <c r="Z375" s="592"/>
      <c r="AA375" s="592"/>
      <c r="AB375" s="592"/>
      <c r="AC375" s="592"/>
      <c r="AD375" s="592"/>
      <c r="AE375" s="592"/>
      <c r="AF375" s="592"/>
      <c r="AG375" s="592"/>
      <c r="AH375" s="592"/>
      <c r="AI375" s="592"/>
      <c r="AJ375" s="592"/>
      <c r="AK375" s="592"/>
      <c r="AL375" s="592"/>
      <c r="AM375" s="592"/>
    </row>
    <row r="376" spans="2:39" x14ac:dyDescent="0.25">
      <c r="B376" s="589"/>
      <c r="C376" s="590"/>
      <c r="D376" s="590"/>
      <c r="E376" s="591"/>
      <c r="F376" s="591"/>
      <c r="G376" s="592"/>
      <c r="H376" s="592"/>
      <c r="I376" s="592"/>
      <c r="J376" s="592"/>
      <c r="K376" s="592"/>
      <c r="L376" s="592"/>
      <c r="M376" s="592"/>
      <c r="N376" s="592"/>
      <c r="O376" s="592"/>
      <c r="P376" s="592"/>
      <c r="Q376" s="592"/>
      <c r="R376" s="592"/>
      <c r="S376" s="592"/>
      <c r="T376" s="592"/>
      <c r="U376" s="592"/>
      <c r="V376" s="592"/>
      <c r="W376" s="592"/>
      <c r="X376" s="592"/>
      <c r="Y376" s="592"/>
      <c r="Z376" s="592"/>
      <c r="AA376" s="592"/>
      <c r="AB376" s="592"/>
      <c r="AC376" s="592"/>
      <c r="AD376" s="592"/>
      <c r="AE376" s="592"/>
      <c r="AF376" s="592"/>
      <c r="AG376" s="592"/>
      <c r="AH376" s="592"/>
      <c r="AI376" s="592"/>
      <c r="AJ376" s="592"/>
      <c r="AK376" s="592"/>
      <c r="AL376" s="592"/>
      <c r="AM376" s="592"/>
    </row>
    <row r="377" spans="2:39" x14ac:dyDescent="0.25">
      <c r="B377" s="589"/>
      <c r="C377" s="590"/>
      <c r="D377" s="590"/>
      <c r="E377" s="591"/>
      <c r="F377" s="591"/>
      <c r="G377" s="592"/>
      <c r="H377" s="592"/>
      <c r="I377" s="592"/>
      <c r="J377" s="592"/>
      <c r="K377" s="592"/>
      <c r="L377" s="592"/>
      <c r="M377" s="592"/>
      <c r="N377" s="592"/>
      <c r="O377" s="592"/>
      <c r="P377" s="592"/>
      <c r="Q377" s="592"/>
      <c r="R377" s="592"/>
      <c r="S377" s="592"/>
      <c r="T377" s="592"/>
      <c r="U377" s="592"/>
      <c r="V377" s="592"/>
      <c r="W377" s="592"/>
      <c r="X377" s="592"/>
      <c r="Y377" s="592"/>
      <c r="Z377" s="592"/>
      <c r="AA377" s="592"/>
      <c r="AB377" s="592"/>
      <c r="AC377" s="592"/>
      <c r="AD377" s="592"/>
      <c r="AE377" s="592"/>
      <c r="AF377" s="592"/>
      <c r="AG377" s="592"/>
      <c r="AH377" s="592"/>
      <c r="AI377" s="592"/>
      <c r="AJ377" s="592"/>
      <c r="AK377" s="592"/>
      <c r="AL377" s="592"/>
      <c r="AM377" s="592"/>
    </row>
    <row r="378" spans="2:39" x14ac:dyDescent="0.25">
      <c r="B378" s="589"/>
      <c r="C378" s="590"/>
      <c r="D378" s="590"/>
      <c r="E378" s="591"/>
      <c r="F378" s="591"/>
      <c r="G378" s="592"/>
      <c r="H378" s="592"/>
      <c r="I378" s="592"/>
      <c r="J378" s="592"/>
      <c r="K378" s="592"/>
      <c r="L378" s="592"/>
      <c r="M378" s="592"/>
      <c r="N378" s="592"/>
      <c r="O378" s="592"/>
      <c r="P378" s="592"/>
      <c r="Q378" s="592"/>
      <c r="R378" s="592"/>
      <c r="S378" s="592"/>
      <c r="T378" s="592"/>
      <c r="U378" s="592"/>
      <c r="V378" s="592"/>
      <c r="W378" s="592"/>
      <c r="X378" s="592"/>
      <c r="Y378" s="592"/>
      <c r="Z378" s="592"/>
      <c r="AA378" s="592"/>
      <c r="AB378" s="592"/>
      <c r="AC378" s="592"/>
      <c r="AD378" s="592"/>
      <c r="AE378" s="592"/>
      <c r="AF378" s="592"/>
      <c r="AG378" s="592"/>
      <c r="AH378" s="592"/>
      <c r="AI378" s="592"/>
      <c r="AJ378" s="592"/>
      <c r="AK378" s="592"/>
      <c r="AL378" s="592"/>
      <c r="AM378" s="592"/>
    </row>
    <row r="379" spans="2:39" x14ac:dyDescent="0.25">
      <c r="B379" s="589"/>
      <c r="C379" s="590"/>
      <c r="D379" s="590"/>
      <c r="E379" s="591"/>
      <c r="F379" s="591"/>
      <c r="G379" s="592"/>
      <c r="H379" s="592"/>
      <c r="I379" s="592"/>
      <c r="J379" s="592"/>
      <c r="K379" s="592"/>
      <c r="L379" s="592"/>
      <c r="M379" s="592"/>
      <c r="N379" s="592"/>
      <c r="O379" s="592"/>
      <c r="P379" s="592"/>
      <c r="Q379" s="592"/>
      <c r="R379" s="592"/>
      <c r="S379" s="592"/>
      <c r="T379" s="592"/>
      <c r="U379" s="592"/>
      <c r="V379" s="592"/>
      <c r="W379" s="592"/>
      <c r="X379" s="592"/>
      <c r="Y379" s="592"/>
      <c r="Z379" s="592"/>
      <c r="AA379" s="592"/>
      <c r="AB379" s="592"/>
      <c r="AC379" s="592"/>
      <c r="AD379" s="592"/>
      <c r="AE379" s="592"/>
      <c r="AF379" s="592"/>
      <c r="AG379" s="592"/>
      <c r="AH379" s="592"/>
      <c r="AI379" s="592"/>
      <c r="AJ379" s="592"/>
      <c r="AK379" s="592"/>
      <c r="AL379" s="592"/>
      <c r="AM379" s="592"/>
    </row>
    <row r="380" spans="2:39" x14ac:dyDescent="0.25">
      <c r="B380" s="589"/>
      <c r="C380" s="590"/>
      <c r="D380" s="590"/>
      <c r="E380" s="591"/>
      <c r="F380" s="591"/>
      <c r="G380" s="592"/>
      <c r="H380" s="592"/>
      <c r="I380" s="592"/>
      <c r="J380" s="592"/>
      <c r="K380" s="592"/>
      <c r="L380" s="592"/>
      <c r="M380" s="592"/>
      <c r="N380" s="592"/>
      <c r="O380" s="592"/>
      <c r="P380" s="592"/>
      <c r="Q380" s="592"/>
      <c r="R380" s="592"/>
      <c r="S380" s="592"/>
      <c r="T380" s="592"/>
      <c r="U380" s="592"/>
      <c r="V380" s="592"/>
      <c r="W380" s="592"/>
      <c r="X380" s="592"/>
      <c r="Y380" s="592"/>
      <c r="Z380" s="592"/>
      <c r="AA380" s="592"/>
      <c r="AB380" s="592"/>
      <c r="AC380" s="592"/>
      <c r="AD380" s="592"/>
      <c r="AE380" s="592"/>
      <c r="AF380" s="592"/>
      <c r="AG380" s="592"/>
      <c r="AH380" s="592"/>
      <c r="AI380" s="592"/>
      <c r="AJ380" s="592"/>
      <c r="AK380" s="592"/>
      <c r="AL380" s="592"/>
      <c r="AM380" s="592"/>
    </row>
    <row r="381" spans="2:39" x14ac:dyDescent="0.25">
      <c r="B381" s="589"/>
      <c r="C381" s="590"/>
      <c r="D381" s="590"/>
      <c r="E381" s="591"/>
      <c r="F381" s="591"/>
      <c r="G381" s="592"/>
      <c r="H381" s="592"/>
      <c r="I381" s="592"/>
      <c r="J381" s="592"/>
      <c r="K381" s="592"/>
      <c r="L381" s="592"/>
      <c r="M381" s="592"/>
      <c r="N381" s="592"/>
      <c r="O381" s="592"/>
      <c r="P381" s="592"/>
      <c r="Q381" s="592"/>
      <c r="R381" s="592"/>
      <c r="S381" s="592"/>
      <c r="T381" s="592"/>
      <c r="U381" s="592"/>
      <c r="V381" s="592"/>
      <c r="W381" s="592"/>
      <c r="X381" s="592"/>
      <c r="Y381" s="592"/>
      <c r="Z381" s="592"/>
      <c r="AA381" s="592"/>
      <c r="AB381" s="592"/>
      <c r="AC381" s="592"/>
      <c r="AD381" s="592"/>
      <c r="AE381" s="592"/>
      <c r="AF381" s="592"/>
      <c r="AG381" s="592"/>
      <c r="AH381" s="592"/>
      <c r="AI381" s="592"/>
      <c r="AJ381" s="592"/>
      <c r="AK381" s="592"/>
      <c r="AL381" s="592"/>
      <c r="AM381" s="592"/>
    </row>
    <row r="382" spans="2:39" x14ac:dyDescent="0.25">
      <c r="B382" s="589"/>
      <c r="C382" s="590"/>
      <c r="D382" s="590"/>
      <c r="E382" s="591"/>
      <c r="F382" s="591"/>
      <c r="G382" s="592"/>
      <c r="H382" s="592"/>
      <c r="I382" s="592"/>
      <c r="J382" s="592"/>
      <c r="K382" s="592"/>
      <c r="L382" s="592"/>
      <c r="M382" s="592"/>
      <c r="N382" s="592"/>
      <c r="O382" s="592"/>
      <c r="P382" s="592"/>
      <c r="Q382" s="592"/>
      <c r="R382" s="592"/>
      <c r="S382" s="592"/>
      <c r="T382" s="592"/>
      <c r="U382" s="592"/>
      <c r="V382" s="592"/>
      <c r="W382" s="592"/>
      <c r="X382" s="592"/>
      <c r="Y382" s="592"/>
      <c r="Z382" s="592"/>
      <c r="AA382" s="592"/>
      <c r="AB382" s="592"/>
      <c r="AC382" s="592"/>
      <c r="AD382" s="592"/>
      <c r="AE382" s="592"/>
      <c r="AF382" s="592"/>
      <c r="AG382" s="592"/>
      <c r="AH382" s="592"/>
      <c r="AI382" s="592"/>
      <c r="AJ382" s="592"/>
      <c r="AK382" s="592"/>
      <c r="AL382" s="592"/>
      <c r="AM382" s="592"/>
    </row>
    <row r="383" spans="2:39" x14ac:dyDescent="0.25">
      <c r="B383" s="589"/>
      <c r="C383" s="590"/>
      <c r="D383" s="590"/>
      <c r="E383" s="591"/>
      <c r="F383" s="591"/>
      <c r="G383" s="592"/>
      <c r="H383" s="592"/>
      <c r="I383" s="592"/>
      <c r="J383" s="592"/>
      <c r="K383" s="592"/>
      <c r="L383" s="592"/>
      <c r="M383" s="592"/>
      <c r="N383" s="592"/>
      <c r="O383" s="592"/>
      <c r="P383" s="592"/>
      <c r="Q383" s="592"/>
      <c r="R383" s="592"/>
      <c r="S383" s="592"/>
      <c r="T383" s="592"/>
      <c r="U383" s="592"/>
      <c r="V383" s="592"/>
      <c r="W383" s="592"/>
      <c r="X383" s="592"/>
      <c r="Y383" s="592"/>
      <c r="Z383" s="592"/>
      <c r="AA383" s="592"/>
      <c r="AB383" s="592"/>
      <c r="AC383" s="592"/>
      <c r="AD383" s="592"/>
      <c r="AE383" s="592"/>
      <c r="AF383" s="592"/>
      <c r="AG383" s="592"/>
      <c r="AH383" s="592"/>
      <c r="AI383" s="592"/>
      <c r="AJ383" s="592"/>
      <c r="AK383" s="592"/>
      <c r="AL383" s="592"/>
      <c r="AM383" s="592"/>
    </row>
    <row r="384" spans="2:39" x14ac:dyDescent="0.25">
      <c r="B384" s="589"/>
      <c r="C384" s="590"/>
      <c r="D384" s="590"/>
      <c r="E384" s="591"/>
      <c r="F384" s="591"/>
      <c r="G384" s="592"/>
      <c r="H384" s="592"/>
      <c r="I384" s="592"/>
      <c r="J384" s="592"/>
      <c r="K384" s="592"/>
      <c r="L384" s="592"/>
      <c r="M384" s="592"/>
      <c r="N384" s="592"/>
      <c r="O384" s="592"/>
      <c r="P384" s="592"/>
      <c r="Q384" s="592"/>
      <c r="R384" s="592"/>
      <c r="S384" s="592"/>
      <c r="T384" s="592"/>
      <c r="U384" s="592"/>
      <c r="V384" s="592"/>
      <c r="W384" s="592"/>
      <c r="X384" s="592"/>
      <c r="Y384" s="592"/>
      <c r="Z384" s="592"/>
      <c r="AA384" s="592"/>
      <c r="AB384" s="592"/>
      <c r="AC384" s="592"/>
      <c r="AD384" s="592"/>
      <c r="AE384" s="592"/>
      <c r="AF384" s="592"/>
      <c r="AG384" s="592"/>
      <c r="AH384" s="592"/>
      <c r="AI384" s="592"/>
      <c r="AJ384" s="592"/>
      <c r="AK384" s="592"/>
      <c r="AL384" s="592"/>
      <c r="AM384" s="592"/>
    </row>
    <row r="385" spans="2:39" x14ac:dyDescent="0.25">
      <c r="B385" s="589"/>
      <c r="C385" s="590"/>
      <c r="D385" s="590"/>
      <c r="E385" s="591"/>
      <c r="F385" s="591"/>
      <c r="G385" s="592"/>
      <c r="H385" s="592"/>
      <c r="I385" s="592"/>
      <c r="J385" s="592"/>
      <c r="K385" s="592"/>
      <c r="L385" s="592"/>
      <c r="M385" s="592"/>
      <c r="N385" s="592"/>
      <c r="O385" s="592"/>
      <c r="P385" s="592"/>
      <c r="Q385" s="592"/>
      <c r="R385" s="592"/>
      <c r="S385" s="592"/>
      <c r="T385" s="592"/>
      <c r="U385" s="592"/>
      <c r="V385" s="592"/>
      <c r="W385" s="592"/>
      <c r="X385" s="592"/>
      <c r="Y385" s="592"/>
      <c r="Z385" s="592"/>
      <c r="AA385" s="592"/>
      <c r="AB385" s="592"/>
      <c r="AC385" s="592"/>
      <c r="AD385" s="592"/>
      <c r="AE385" s="592"/>
      <c r="AF385" s="592"/>
      <c r="AG385" s="592"/>
      <c r="AH385" s="592"/>
      <c r="AI385" s="592"/>
      <c r="AJ385" s="592"/>
      <c r="AK385" s="592"/>
      <c r="AL385" s="592"/>
      <c r="AM385" s="592"/>
    </row>
    <row r="386" spans="2:39" x14ac:dyDescent="0.25">
      <c r="B386" s="589"/>
      <c r="C386" s="590"/>
      <c r="D386" s="590"/>
      <c r="E386" s="591"/>
      <c r="F386" s="591"/>
      <c r="G386" s="592"/>
      <c r="H386" s="592"/>
      <c r="I386" s="592"/>
      <c r="J386" s="592"/>
      <c r="K386" s="592"/>
      <c r="L386" s="592"/>
      <c r="M386" s="592"/>
      <c r="N386" s="592"/>
      <c r="O386" s="592"/>
      <c r="P386" s="592"/>
      <c r="Q386" s="592"/>
      <c r="R386" s="592"/>
      <c r="S386" s="592"/>
      <c r="T386" s="592"/>
      <c r="U386" s="592"/>
      <c r="V386" s="592"/>
      <c r="W386" s="592"/>
      <c r="X386" s="592"/>
      <c r="Y386" s="592"/>
      <c r="Z386" s="592"/>
      <c r="AA386" s="592"/>
      <c r="AB386" s="592"/>
      <c r="AC386" s="592"/>
      <c r="AD386" s="592"/>
      <c r="AE386" s="592"/>
      <c r="AF386" s="592"/>
      <c r="AG386" s="592"/>
      <c r="AH386" s="592"/>
      <c r="AI386" s="592"/>
      <c r="AJ386" s="592"/>
      <c r="AK386" s="592"/>
      <c r="AL386" s="592"/>
      <c r="AM386" s="592"/>
    </row>
    <row r="387" spans="2:39" x14ac:dyDescent="0.25">
      <c r="B387" s="589"/>
      <c r="C387" s="590"/>
      <c r="D387" s="590"/>
      <c r="E387" s="591"/>
      <c r="F387" s="591"/>
      <c r="G387" s="592"/>
      <c r="H387" s="592"/>
      <c r="I387" s="592"/>
      <c r="J387" s="592"/>
      <c r="K387" s="592"/>
      <c r="L387" s="592"/>
      <c r="M387" s="592"/>
      <c r="N387" s="592"/>
      <c r="O387" s="592"/>
      <c r="P387" s="592"/>
      <c r="Q387" s="592"/>
      <c r="R387" s="592"/>
      <c r="S387" s="592"/>
      <c r="T387" s="592"/>
      <c r="U387" s="592"/>
      <c r="V387" s="592"/>
      <c r="W387" s="592"/>
      <c r="X387" s="592"/>
      <c r="Y387" s="592"/>
      <c r="Z387" s="592"/>
      <c r="AA387" s="592"/>
      <c r="AB387" s="592"/>
      <c r="AC387" s="592"/>
      <c r="AD387" s="592"/>
      <c r="AE387" s="592"/>
      <c r="AF387" s="592"/>
      <c r="AG387" s="592"/>
      <c r="AH387" s="592"/>
      <c r="AI387" s="592"/>
      <c r="AJ387" s="592"/>
      <c r="AK387" s="592"/>
      <c r="AL387" s="592"/>
      <c r="AM387" s="592"/>
    </row>
    <row r="388" spans="2:39" x14ac:dyDescent="0.25">
      <c r="B388" s="589"/>
      <c r="C388" s="590"/>
      <c r="D388" s="590"/>
      <c r="E388" s="591"/>
      <c r="F388" s="591"/>
      <c r="G388" s="592"/>
      <c r="H388" s="592"/>
      <c r="I388" s="592"/>
      <c r="J388" s="592"/>
      <c r="K388" s="592"/>
      <c r="L388" s="592"/>
      <c r="M388" s="592"/>
      <c r="N388" s="592"/>
      <c r="O388" s="592"/>
      <c r="P388" s="592"/>
      <c r="Q388" s="592"/>
      <c r="R388" s="592"/>
      <c r="S388" s="592"/>
      <c r="T388" s="592"/>
      <c r="U388" s="592"/>
      <c r="V388" s="592"/>
      <c r="W388" s="592"/>
      <c r="X388" s="592"/>
      <c r="Y388" s="592"/>
      <c r="Z388" s="592"/>
      <c r="AA388" s="592"/>
      <c r="AB388" s="592"/>
      <c r="AC388" s="592"/>
      <c r="AD388" s="592"/>
      <c r="AE388" s="592"/>
      <c r="AF388" s="592"/>
      <c r="AG388" s="592"/>
      <c r="AH388" s="592"/>
      <c r="AI388" s="592"/>
      <c r="AJ388" s="592"/>
      <c r="AK388" s="592"/>
      <c r="AL388" s="592"/>
      <c r="AM388" s="592"/>
    </row>
    <row r="389" spans="2:39" x14ac:dyDescent="0.25">
      <c r="B389" s="589"/>
      <c r="C389" s="590"/>
      <c r="D389" s="590"/>
      <c r="E389" s="591"/>
      <c r="F389" s="591"/>
      <c r="G389" s="592"/>
      <c r="H389" s="592"/>
      <c r="I389" s="592"/>
      <c r="J389" s="592"/>
      <c r="K389" s="592"/>
      <c r="L389" s="592"/>
      <c r="M389" s="592"/>
      <c r="N389" s="592"/>
      <c r="O389" s="592"/>
      <c r="P389" s="592"/>
      <c r="Q389" s="592"/>
      <c r="R389" s="592"/>
      <c r="S389" s="592"/>
      <c r="T389" s="592"/>
      <c r="U389" s="592"/>
      <c r="V389" s="592"/>
      <c r="W389" s="592"/>
      <c r="X389" s="592"/>
      <c r="Y389" s="592"/>
      <c r="Z389" s="592"/>
      <c r="AA389" s="592"/>
      <c r="AB389" s="592"/>
      <c r="AC389" s="592"/>
      <c r="AD389" s="592"/>
      <c r="AE389" s="592"/>
      <c r="AF389" s="592"/>
      <c r="AG389" s="592"/>
      <c r="AH389" s="592"/>
      <c r="AI389" s="592"/>
      <c r="AJ389" s="592"/>
      <c r="AK389" s="592"/>
      <c r="AL389" s="592"/>
      <c r="AM389" s="592"/>
    </row>
    <row r="390" spans="2:39" x14ac:dyDescent="0.25">
      <c r="B390" s="589"/>
      <c r="C390" s="590"/>
      <c r="D390" s="590"/>
      <c r="E390" s="591"/>
      <c r="F390" s="591"/>
      <c r="G390" s="592"/>
      <c r="H390" s="592"/>
      <c r="I390" s="592"/>
      <c r="J390" s="592"/>
      <c r="K390" s="592"/>
      <c r="L390" s="592"/>
      <c r="M390" s="592"/>
      <c r="N390" s="592"/>
      <c r="O390" s="592"/>
      <c r="P390" s="592"/>
      <c r="Q390" s="592"/>
      <c r="R390" s="592"/>
      <c r="S390" s="592"/>
      <c r="T390" s="592"/>
      <c r="U390" s="592"/>
      <c r="V390" s="592"/>
      <c r="W390" s="592"/>
      <c r="X390" s="592"/>
      <c r="Y390" s="592"/>
      <c r="Z390" s="592"/>
      <c r="AA390" s="592"/>
      <c r="AB390" s="592"/>
      <c r="AC390" s="592"/>
      <c r="AD390" s="592"/>
      <c r="AE390" s="592"/>
      <c r="AF390" s="592"/>
      <c r="AG390" s="592"/>
      <c r="AH390" s="592"/>
      <c r="AI390" s="592"/>
      <c r="AJ390" s="592"/>
      <c r="AK390" s="592"/>
      <c r="AL390" s="592"/>
      <c r="AM390" s="592"/>
    </row>
    <row r="391" spans="2:39" x14ac:dyDescent="0.25">
      <c r="B391" s="589"/>
      <c r="C391" s="590"/>
      <c r="D391" s="590"/>
      <c r="E391" s="591"/>
      <c r="F391" s="591"/>
      <c r="G391" s="592"/>
      <c r="H391" s="592"/>
      <c r="I391" s="592"/>
      <c r="J391" s="592"/>
      <c r="K391" s="592"/>
      <c r="L391" s="592"/>
      <c r="M391" s="592"/>
      <c r="N391" s="592"/>
      <c r="O391" s="592"/>
      <c r="P391" s="592"/>
      <c r="Q391" s="592"/>
      <c r="R391" s="592"/>
      <c r="S391" s="592"/>
      <c r="T391" s="592"/>
      <c r="U391" s="592"/>
      <c r="V391" s="592"/>
      <c r="W391" s="592"/>
      <c r="X391" s="592"/>
      <c r="Y391" s="592"/>
      <c r="Z391" s="592"/>
      <c r="AA391" s="592"/>
      <c r="AB391" s="592"/>
      <c r="AC391" s="592"/>
      <c r="AD391" s="592"/>
      <c r="AE391" s="592"/>
      <c r="AF391" s="592"/>
      <c r="AG391" s="592"/>
      <c r="AH391" s="592"/>
      <c r="AI391" s="592"/>
      <c r="AJ391" s="592"/>
      <c r="AK391" s="592"/>
      <c r="AL391" s="592"/>
      <c r="AM391" s="592"/>
    </row>
    <row r="392" spans="2:39" x14ac:dyDescent="0.25">
      <c r="B392" s="589"/>
      <c r="C392" s="590"/>
      <c r="D392" s="590"/>
      <c r="E392" s="591"/>
      <c r="F392" s="591"/>
      <c r="G392" s="592"/>
      <c r="H392" s="592"/>
      <c r="I392" s="592"/>
      <c r="J392" s="592"/>
      <c r="K392" s="592"/>
      <c r="L392" s="592"/>
      <c r="M392" s="592"/>
      <c r="N392" s="592"/>
      <c r="O392" s="592"/>
      <c r="P392" s="592"/>
      <c r="Q392" s="592"/>
      <c r="R392" s="592"/>
      <c r="S392" s="592"/>
      <c r="T392" s="592"/>
      <c r="U392" s="592"/>
      <c r="V392" s="592"/>
      <c r="W392" s="592"/>
      <c r="X392" s="592"/>
      <c r="Y392" s="592"/>
      <c r="Z392" s="592"/>
      <c r="AA392" s="592"/>
      <c r="AB392" s="592"/>
      <c r="AC392" s="592"/>
      <c r="AD392" s="592"/>
      <c r="AE392" s="592"/>
      <c r="AF392" s="592"/>
      <c r="AG392" s="592"/>
      <c r="AH392" s="592"/>
      <c r="AI392" s="592"/>
      <c r="AJ392" s="592"/>
      <c r="AK392" s="592"/>
      <c r="AL392" s="592"/>
      <c r="AM392" s="592"/>
    </row>
    <row r="393" spans="2:39" x14ac:dyDescent="0.25">
      <c r="B393" s="589"/>
      <c r="C393" s="590"/>
      <c r="D393" s="590"/>
      <c r="E393" s="591"/>
      <c r="F393" s="591"/>
      <c r="G393" s="592"/>
      <c r="H393" s="592"/>
      <c r="I393" s="592"/>
      <c r="J393" s="592"/>
      <c r="K393" s="592"/>
      <c r="L393" s="592"/>
      <c r="M393" s="592"/>
      <c r="N393" s="592"/>
      <c r="O393" s="592"/>
      <c r="P393" s="592"/>
      <c r="Q393" s="592"/>
      <c r="R393" s="592"/>
      <c r="S393" s="592"/>
      <c r="T393" s="592"/>
      <c r="U393" s="592"/>
      <c r="V393" s="592"/>
      <c r="W393" s="592"/>
      <c r="X393" s="592"/>
      <c r="Y393" s="592"/>
      <c r="Z393" s="592"/>
      <c r="AA393" s="592"/>
      <c r="AB393" s="592"/>
      <c r="AC393" s="592"/>
      <c r="AD393" s="592"/>
      <c r="AE393" s="592"/>
      <c r="AF393" s="592"/>
      <c r="AG393" s="592"/>
      <c r="AH393" s="592"/>
      <c r="AI393" s="592"/>
      <c r="AJ393" s="592"/>
      <c r="AK393" s="592"/>
      <c r="AL393" s="592"/>
      <c r="AM393" s="592"/>
    </row>
    <row r="394" spans="2:39" x14ac:dyDescent="0.25">
      <c r="B394" s="589"/>
      <c r="C394" s="590"/>
      <c r="D394" s="590"/>
      <c r="E394" s="591"/>
      <c r="F394" s="591"/>
      <c r="G394" s="592"/>
      <c r="H394" s="592"/>
      <c r="I394" s="592"/>
      <c r="J394" s="592"/>
      <c r="K394" s="592"/>
      <c r="L394" s="592"/>
      <c r="M394" s="592"/>
      <c r="N394" s="592"/>
      <c r="O394" s="592"/>
      <c r="P394" s="592"/>
      <c r="Q394" s="592"/>
      <c r="R394" s="592"/>
      <c r="S394" s="592"/>
      <c r="T394" s="592"/>
      <c r="U394" s="592"/>
      <c r="V394" s="592"/>
      <c r="W394" s="592"/>
      <c r="X394" s="592"/>
      <c r="Y394" s="592"/>
      <c r="Z394" s="592"/>
      <c r="AA394" s="592"/>
      <c r="AB394" s="592"/>
      <c r="AC394" s="592"/>
      <c r="AD394" s="592"/>
      <c r="AE394" s="592"/>
      <c r="AF394" s="592"/>
      <c r="AG394" s="592"/>
      <c r="AH394" s="592"/>
      <c r="AI394" s="592"/>
      <c r="AJ394" s="592"/>
      <c r="AK394" s="592"/>
      <c r="AL394" s="592"/>
      <c r="AM394" s="592"/>
    </row>
    <row r="395" spans="2:39" x14ac:dyDescent="0.25">
      <c r="B395" s="589"/>
      <c r="C395" s="590"/>
      <c r="D395" s="590"/>
      <c r="E395" s="591"/>
      <c r="F395" s="591"/>
      <c r="G395" s="592"/>
      <c r="H395" s="592"/>
      <c r="I395" s="592"/>
      <c r="J395" s="592"/>
      <c r="K395" s="592"/>
      <c r="L395" s="592"/>
      <c r="M395" s="592"/>
      <c r="N395" s="592"/>
      <c r="O395" s="592"/>
      <c r="P395" s="592"/>
      <c r="Q395" s="592"/>
      <c r="R395" s="592"/>
      <c r="S395" s="592"/>
      <c r="T395" s="592"/>
      <c r="U395" s="592"/>
      <c r="V395" s="592"/>
      <c r="W395" s="592"/>
      <c r="X395" s="592"/>
      <c r="Y395" s="592"/>
      <c r="Z395" s="592"/>
      <c r="AA395" s="592"/>
      <c r="AB395" s="592"/>
      <c r="AC395" s="592"/>
      <c r="AD395" s="592"/>
      <c r="AE395" s="592"/>
      <c r="AF395" s="592"/>
      <c r="AG395" s="592"/>
      <c r="AH395" s="592"/>
      <c r="AI395" s="592"/>
      <c r="AJ395" s="592"/>
      <c r="AK395" s="592"/>
      <c r="AL395" s="592"/>
      <c r="AM395" s="592"/>
    </row>
    <row r="396" spans="2:39" x14ac:dyDescent="0.25">
      <c r="B396" s="589"/>
      <c r="C396" s="590"/>
      <c r="D396" s="590"/>
      <c r="E396" s="591"/>
      <c r="F396" s="591"/>
      <c r="G396" s="592"/>
      <c r="H396" s="592"/>
      <c r="I396" s="592"/>
      <c r="J396" s="592"/>
      <c r="K396" s="592"/>
      <c r="L396" s="592"/>
      <c r="M396" s="592"/>
      <c r="N396" s="592"/>
      <c r="O396" s="592"/>
      <c r="P396" s="592"/>
      <c r="Q396" s="592"/>
      <c r="R396" s="592"/>
      <c r="S396" s="592"/>
      <c r="T396" s="592"/>
      <c r="U396" s="592"/>
      <c r="V396" s="592"/>
      <c r="W396" s="592"/>
      <c r="X396" s="592"/>
      <c r="Y396" s="592"/>
      <c r="Z396" s="592"/>
      <c r="AA396" s="592"/>
      <c r="AB396" s="592"/>
      <c r="AC396" s="592"/>
      <c r="AD396" s="592"/>
      <c r="AE396" s="592"/>
      <c r="AF396" s="592"/>
      <c r="AG396" s="592"/>
      <c r="AH396" s="592"/>
      <c r="AI396" s="592"/>
      <c r="AJ396" s="592"/>
      <c r="AK396" s="592"/>
      <c r="AL396" s="592"/>
      <c r="AM396" s="592"/>
    </row>
    <row r="397" spans="2:39" x14ac:dyDescent="0.25">
      <c r="B397" s="589"/>
      <c r="C397" s="590"/>
      <c r="D397" s="590"/>
      <c r="E397" s="591"/>
      <c r="F397" s="591"/>
      <c r="G397" s="592"/>
      <c r="H397" s="592"/>
      <c r="I397" s="592"/>
      <c r="J397" s="592"/>
      <c r="K397" s="592"/>
      <c r="L397" s="592"/>
      <c r="M397" s="592"/>
      <c r="N397" s="592"/>
      <c r="O397" s="592"/>
      <c r="P397" s="592"/>
      <c r="Q397" s="592"/>
      <c r="R397" s="592"/>
      <c r="S397" s="592"/>
      <c r="T397" s="592"/>
      <c r="U397" s="592"/>
      <c r="V397" s="592"/>
      <c r="W397" s="592"/>
      <c r="X397" s="592"/>
      <c r="Y397" s="592"/>
      <c r="Z397" s="592"/>
      <c r="AA397" s="592"/>
      <c r="AB397" s="592"/>
      <c r="AC397" s="592"/>
      <c r="AD397" s="592"/>
      <c r="AE397" s="592"/>
      <c r="AF397" s="592"/>
      <c r="AG397" s="592"/>
      <c r="AH397" s="592"/>
      <c r="AI397" s="592"/>
      <c r="AJ397" s="592"/>
      <c r="AK397" s="592"/>
      <c r="AL397" s="592"/>
      <c r="AM397" s="592"/>
    </row>
    <row r="398" spans="2:39" x14ac:dyDescent="0.25">
      <c r="B398" s="589"/>
      <c r="C398" s="590"/>
      <c r="D398" s="590"/>
      <c r="E398" s="591"/>
      <c r="F398" s="591"/>
      <c r="G398" s="592"/>
      <c r="H398" s="592"/>
      <c r="I398" s="592"/>
      <c r="J398" s="592"/>
      <c r="K398" s="592"/>
      <c r="L398" s="592"/>
      <c r="M398" s="592"/>
      <c r="N398" s="592"/>
      <c r="O398" s="592"/>
      <c r="P398" s="592"/>
      <c r="Q398" s="592"/>
      <c r="R398" s="592"/>
      <c r="S398" s="592"/>
      <c r="T398" s="592"/>
      <c r="U398" s="592"/>
      <c r="V398" s="592"/>
      <c r="W398" s="592"/>
      <c r="X398" s="592"/>
      <c r="Y398" s="592"/>
      <c r="Z398" s="592"/>
      <c r="AA398" s="592"/>
      <c r="AB398" s="592"/>
      <c r="AC398" s="592"/>
      <c r="AD398" s="592"/>
      <c r="AE398" s="592"/>
      <c r="AF398" s="592"/>
      <c r="AG398" s="592"/>
      <c r="AH398" s="592"/>
      <c r="AI398" s="592"/>
      <c r="AJ398" s="592"/>
      <c r="AK398" s="592"/>
      <c r="AL398" s="592"/>
      <c r="AM398" s="592"/>
    </row>
    <row r="399" spans="2:39" x14ac:dyDescent="0.25">
      <c r="B399" s="589"/>
      <c r="C399" s="592"/>
      <c r="D399" s="592"/>
      <c r="E399" s="591"/>
      <c r="F399" s="591"/>
      <c r="G399" s="592"/>
      <c r="H399" s="592"/>
      <c r="I399" s="592"/>
      <c r="J399" s="592"/>
      <c r="K399" s="592"/>
      <c r="L399" s="592"/>
      <c r="M399" s="592"/>
      <c r="N399" s="592"/>
      <c r="O399" s="592"/>
      <c r="P399" s="592"/>
      <c r="Q399" s="592"/>
      <c r="R399" s="592"/>
      <c r="S399" s="592"/>
      <c r="T399" s="592"/>
      <c r="U399" s="592"/>
      <c r="V399" s="592"/>
      <c r="W399" s="592"/>
      <c r="X399" s="592"/>
      <c r="Y399" s="592"/>
      <c r="Z399" s="592"/>
      <c r="AA399" s="592"/>
      <c r="AB399" s="592"/>
      <c r="AC399" s="592"/>
      <c r="AD399" s="592"/>
      <c r="AE399" s="592"/>
      <c r="AF399" s="592"/>
      <c r="AG399" s="592"/>
      <c r="AH399" s="592"/>
      <c r="AI399" s="592"/>
      <c r="AJ399" s="592"/>
      <c r="AK399" s="592"/>
      <c r="AL399" s="592"/>
      <c r="AM399" s="592"/>
    </row>
    <row r="400" spans="2:39" x14ac:dyDescent="0.25">
      <c r="B400" s="589"/>
      <c r="C400" s="592"/>
      <c r="D400" s="592"/>
      <c r="E400" s="591"/>
      <c r="F400" s="591"/>
      <c r="G400" s="592"/>
      <c r="H400" s="592"/>
      <c r="I400" s="592"/>
      <c r="J400" s="592"/>
      <c r="K400" s="592"/>
      <c r="L400" s="592"/>
      <c r="M400" s="592"/>
      <c r="N400" s="592"/>
      <c r="O400" s="592"/>
      <c r="P400" s="592"/>
      <c r="Q400" s="592"/>
      <c r="R400" s="592"/>
      <c r="S400" s="592"/>
      <c r="T400" s="592"/>
      <c r="U400" s="592"/>
      <c r="V400" s="592"/>
      <c r="W400" s="592"/>
      <c r="X400" s="592"/>
      <c r="Y400" s="592"/>
      <c r="Z400" s="592"/>
      <c r="AA400" s="592"/>
      <c r="AB400" s="592"/>
      <c r="AC400" s="592"/>
      <c r="AD400" s="592"/>
      <c r="AE400" s="592"/>
      <c r="AF400" s="592"/>
      <c r="AG400" s="592"/>
      <c r="AH400" s="592"/>
      <c r="AI400" s="592"/>
      <c r="AJ400" s="592"/>
      <c r="AK400" s="592"/>
      <c r="AL400" s="592"/>
      <c r="AM400" s="592"/>
    </row>
    <row r="401" spans="2:39" x14ac:dyDescent="0.25">
      <c r="B401" s="589"/>
      <c r="C401" s="592"/>
      <c r="D401" s="592"/>
      <c r="E401" s="591"/>
      <c r="F401" s="591"/>
      <c r="G401" s="592"/>
      <c r="H401" s="592"/>
      <c r="I401" s="592"/>
      <c r="J401" s="592"/>
      <c r="K401" s="592"/>
      <c r="L401" s="592"/>
      <c r="M401" s="592"/>
      <c r="N401" s="592"/>
      <c r="O401" s="592"/>
      <c r="P401" s="592"/>
      <c r="Q401" s="592"/>
      <c r="R401" s="592"/>
      <c r="S401" s="592"/>
      <c r="T401" s="592"/>
      <c r="U401" s="592"/>
      <c r="V401" s="592"/>
      <c r="W401" s="592"/>
      <c r="X401" s="592"/>
      <c r="Y401" s="592"/>
      <c r="Z401" s="592"/>
      <c r="AA401" s="592"/>
      <c r="AB401" s="592"/>
      <c r="AC401" s="592"/>
      <c r="AD401" s="592"/>
      <c r="AE401" s="592"/>
      <c r="AF401" s="592"/>
      <c r="AG401" s="592"/>
      <c r="AH401" s="592"/>
      <c r="AI401" s="592"/>
      <c r="AJ401" s="592"/>
      <c r="AK401" s="592"/>
      <c r="AL401" s="592"/>
      <c r="AM401" s="592"/>
    </row>
    <row r="402" spans="2:39" x14ac:dyDescent="0.25">
      <c r="B402" s="589"/>
      <c r="C402" s="592"/>
      <c r="D402" s="592"/>
      <c r="E402" s="591"/>
      <c r="F402" s="591"/>
      <c r="G402" s="592"/>
      <c r="H402" s="592"/>
      <c r="I402" s="592"/>
      <c r="J402" s="592"/>
      <c r="K402" s="592"/>
      <c r="L402" s="592"/>
      <c r="M402" s="592"/>
      <c r="N402" s="592"/>
      <c r="O402" s="592"/>
      <c r="P402" s="592"/>
      <c r="Q402" s="592"/>
      <c r="R402" s="592"/>
      <c r="S402" s="592"/>
      <c r="T402" s="592"/>
      <c r="U402" s="592"/>
      <c r="V402" s="592"/>
      <c r="W402" s="592"/>
      <c r="X402" s="592"/>
      <c r="Y402" s="592"/>
      <c r="Z402" s="592"/>
      <c r="AA402" s="592"/>
      <c r="AB402" s="592"/>
      <c r="AC402" s="592"/>
      <c r="AD402" s="592"/>
      <c r="AE402" s="592"/>
      <c r="AF402" s="592"/>
      <c r="AG402" s="592"/>
      <c r="AH402" s="592"/>
      <c r="AI402" s="592"/>
      <c r="AJ402" s="592"/>
      <c r="AK402" s="592"/>
      <c r="AL402" s="592"/>
      <c r="AM402" s="592"/>
    </row>
    <row r="403" spans="2:39" x14ac:dyDescent="0.25">
      <c r="B403" s="589"/>
      <c r="C403" s="592"/>
      <c r="D403" s="592"/>
      <c r="E403" s="591"/>
      <c r="F403" s="591"/>
      <c r="G403" s="592"/>
      <c r="H403" s="592"/>
      <c r="I403" s="592"/>
      <c r="J403" s="592"/>
      <c r="K403" s="592"/>
      <c r="L403" s="592"/>
      <c r="M403" s="592"/>
      <c r="N403" s="592"/>
      <c r="O403" s="592"/>
      <c r="P403" s="592"/>
      <c r="Q403" s="592"/>
      <c r="R403" s="592"/>
      <c r="S403" s="592"/>
      <c r="T403" s="592"/>
      <c r="U403" s="592"/>
      <c r="V403" s="592"/>
      <c r="W403" s="592"/>
      <c r="X403" s="592"/>
      <c r="Y403" s="592"/>
      <c r="Z403" s="592"/>
      <c r="AA403" s="592"/>
      <c r="AB403" s="592"/>
      <c r="AC403" s="592"/>
      <c r="AD403" s="592"/>
      <c r="AE403" s="592"/>
      <c r="AF403" s="592"/>
      <c r="AG403" s="592"/>
      <c r="AH403" s="592"/>
      <c r="AI403" s="592"/>
      <c r="AJ403" s="592"/>
      <c r="AK403" s="592"/>
      <c r="AL403" s="592"/>
      <c r="AM403" s="592"/>
    </row>
    <row r="404" spans="2:39" x14ac:dyDescent="0.25">
      <c r="B404" s="589"/>
      <c r="C404" s="592"/>
      <c r="D404" s="592"/>
      <c r="E404" s="591"/>
      <c r="F404" s="591"/>
      <c r="G404" s="592"/>
      <c r="H404" s="592"/>
      <c r="I404" s="592"/>
      <c r="J404" s="592"/>
      <c r="K404" s="592"/>
      <c r="L404" s="592"/>
      <c r="M404" s="592"/>
      <c r="N404" s="592"/>
      <c r="O404" s="592"/>
      <c r="P404" s="592"/>
      <c r="Q404" s="592"/>
      <c r="R404" s="592"/>
      <c r="S404" s="592"/>
      <c r="T404" s="592"/>
      <c r="U404" s="592"/>
      <c r="V404" s="592"/>
      <c r="W404" s="592"/>
      <c r="X404" s="592"/>
      <c r="Y404" s="592"/>
      <c r="Z404" s="592"/>
      <c r="AA404" s="592"/>
      <c r="AB404" s="592"/>
      <c r="AC404" s="592"/>
      <c r="AD404" s="592"/>
      <c r="AE404" s="592"/>
      <c r="AF404" s="592"/>
      <c r="AG404" s="592"/>
      <c r="AH404" s="592"/>
      <c r="AI404" s="592"/>
      <c r="AJ404" s="592"/>
      <c r="AK404" s="592"/>
      <c r="AL404" s="592"/>
      <c r="AM404" s="592"/>
    </row>
    <row r="405" spans="2:39" x14ac:dyDescent="0.25">
      <c r="B405" s="589"/>
      <c r="C405" s="592"/>
      <c r="D405" s="592"/>
      <c r="E405" s="591"/>
      <c r="F405" s="591"/>
      <c r="G405" s="592"/>
      <c r="H405" s="592"/>
      <c r="I405" s="592"/>
      <c r="J405" s="592"/>
      <c r="K405" s="592"/>
      <c r="L405" s="592"/>
      <c r="M405" s="592"/>
      <c r="N405" s="592"/>
      <c r="O405" s="592"/>
      <c r="P405" s="592"/>
      <c r="Q405" s="592"/>
      <c r="R405" s="592"/>
      <c r="S405" s="592"/>
      <c r="T405" s="592"/>
      <c r="U405" s="592"/>
      <c r="V405" s="592"/>
      <c r="W405" s="592"/>
      <c r="X405" s="592"/>
      <c r="Y405" s="592"/>
      <c r="Z405" s="592"/>
      <c r="AA405" s="592"/>
      <c r="AB405" s="592"/>
      <c r="AC405" s="592"/>
      <c r="AD405" s="592"/>
      <c r="AE405" s="592"/>
      <c r="AF405" s="592"/>
      <c r="AG405" s="592"/>
      <c r="AH405" s="592"/>
      <c r="AI405" s="592"/>
      <c r="AJ405" s="592"/>
      <c r="AK405" s="592"/>
      <c r="AL405" s="592"/>
      <c r="AM405" s="592"/>
    </row>
    <row r="406" spans="2:39" x14ac:dyDescent="0.25">
      <c r="B406" s="589"/>
      <c r="C406" s="592"/>
      <c r="D406" s="592"/>
      <c r="E406" s="591"/>
      <c r="F406" s="591"/>
      <c r="G406" s="592"/>
      <c r="H406" s="592"/>
      <c r="I406" s="592"/>
      <c r="J406" s="592"/>
      <c r="K406" s="592"/>
      <c r="L406" s="592"/>
      <c r="M406" s="592"/>
      <c r="N406" s="592"/>
      <c r="O406" s="592"/>
      <c r="P406" s="592"/>
      <c r="Q406" s="592"/>
      <c r="R406" s="592"/>
      <c r="S406" s="592"/>
      <c r="T406" s="592"/>
      <c r="U406" s="592"/>
      <c r="V406" s="592"/>
      <c r="W406" s="592"/>
      <c r="X406" s="592"/>
      <c r="Y406" s="592"/>
      <c r="Z406" s="592"/>
      <c r="AA406" s="592"/>
      <c r="AB406" s="592"/>
      <c r="AC406" s="592"/>
      <c r="AD406" s="592"/>
      <c r="AE406" s="592"/>
      <c r="AF406" s="592"/>
      <c r="AG406" s="592"/>
      <c r="AH406" s="592"/>
      <c r="AI406" s="592"/>
      <c r="AJ406" s="592"/>
      <c r="AK406" s="592"/>
      <c r="AL406" s="592"/>
      <c r="AM406" s="592"/>
    </row>
    <row r="407" spans="2:39" x14ac:dyDescent="0.25">
      <c r="B407" s="589"/>
      <c r="C407" s="592"/>
      <c r="D407" s="592"/>
      <c r="E407" s="591"/>
      <c r="F407" s="591"/>
      <c r="G407" s="592"/>
      <c r="H407" s="592"/>
      <c r="I407" s="592"/>
      <c r="J407" s="592"/>
      <c r="K407" s="592"/>
      <c r="L407" s="592"/>
      <c r="M407" s="592"/>
      <c r="N407" s="592"/>
      <c r="O407" s="592"/>
      <c r="P407" s="592"/>
      <c r="Q407" s="592"/>
      <c r="R407" s="592"/>
      <c r="S407" s="592"/>
      <c r="T407" s="592"/>
      <c r="U407" s="592"/>
      <c r="V407" s="592"/>
      <c r="W407" s="592"/>
      <c r="X407" s="592"/>
      <c r="Y407" s="592"/>
      <c r="Z407" s="592"/>
      <c r="AA407" s="592"/>
      <c r="AB407" s="592"/>
      <c r="AC407" s="592"/>
      <c r="AD407" s="592"/>
      <c r="AE407" s="592"/>
      <c r="AF407" s="592"/>
      <c r="AG407" s="592"/>
      <c r="AH407" s="592"/>
      <c r="AI407" s="592"/>
      <c r="AJ407" s="592"/>
      <c r="AK407" s="592"/>
      <c r="AL407" s="592"/>
      <c r="AM407" s="592"/>
    </row>
    <row r="408" spans="2:39" x14ac:dyDescent="0.25">
      <c r="C408" s="593"/>
      <c r="D408" s="593"/>
      <c r="G408" s="593"/>
      <c r="H408" s="593"/>
      <c r="I408" s="593"/>
      <c r="J408" s="593"/>
      <c r="K408" s="593"/>
      <c r="L408" s="593"/>
      <c r="M408" s="593"/>
      <c r="N408" s="593"/>
      <c r="O408" s="593"/>
      <c r="P408" s="593"/>
      <c r="Q408" s="593"/>
      <c r="R408" s="593"/>
      <c r="S408" s="593"/>
      <c r="T408" s="593"/>
      <c r="U408" s="593"/>
      <c r="V408" s="593"/>
      <c r="W408" s="593"/>
      <c r="X408" s="593"/>
      <c r="Y408" s="593"/>
      <c r="Z408" s="593"/>
      <c r="AA408" s="593"/>
      <c r="AB408" s="593"/>
      <c r="AC408" s="593"/>
      <c r="AD408" s="593"/>
      <c r="AE408" s="593"/>
      <c r="AF408" s="593"/>
      <c r="AG408" s="593"/>
      <c r="AH408" s="593"/>
      <c r="AI408" s="593"/>
      <c r="AJ408" s="593"/>
      <c r="AK408" s="593"/>
      <c r="AL408" s="593"/>
      <c r="AM408" s="593"/>
    </row>
    <row r="409" spans="2:39" x14ac:dyDescent="0.25">
      <c r="C409" s="593"/>
      <c r="D409" s="593"/>
      <c r="G409" s="593"/>
      <c r="H409" s="593"/>
      <c r="I409" s="593"/>
      <c r="J409" s="593"/>
      <c r="K409" s="593"/>
      <c r="L409" s="593"/>
      <c r="M409" s="593"/>
      <c r="N409" s="593"/>
      <c r="O409" s="593"/>
      <c r="P409" s="593"/>
      <c r="Q409" s="593"/>
      <c r="R409" s="593"/>
      <c r="S409" s="593"/>
      <c r="T409" s="593"/>
      <c r="U409" s="593"/>
      <c r="V409" s="593"/>
      <c r="W409" s="593"/>
      <c r="X409" s="593"/>
      <c r="Y409" s="593"/>
      <c r="Z409" s="593"/>
      <c r="AA409" s="593"/>
      <c r="AB409" s="593"/>
      <c r="AC409" s="593"/>
      <c r="AD409" s="593"/>
      <c r="AE409" s="593"/>
      <c r="AF409" s="593"/>
      <c r="AG409" s="593"/>
      <c r="AH409" s="593"/>
      <c r="AI409" s="593"/>
      <c r="AJ409" s="593"/>
      <c r="AK409" s="593"/>
      <c r="AL409" s="593"/>
      <c r="AM409" s="593"/>
    </row>
    <row r="410" spans="2:39" x14ac:dyDescent="0.25">
      <c r="C410" s="593"/>
      <c r="D410" s="593"/>
      <c r="G410" s="593"/>
      <c r="H410" s="593"/>
      <c r="I410" s="593"/>
      <c r="J410" s="593"/>
      <c r="K410" s="593"/>
      <c r="L410" s="593"/>
      <c r="M410" s="593"/>
      <c r="N410" s="593"/>
      <c r="O410" s="593"/>
      <c r="P410" s="593"/>
      <c r="Q410" s="593"/>
      <c r="R410" s="593"/>
      <c r="S410" s="593"/>
      <c r="T410" s="593"/>
      <c r="U410" s="593"/>
      <c r="V410" s="593"/>
      <c r="W410" s="593"/>
      <c r="X410" s="593"/>
      <c r="Y410" s="593"/>
      <c r="Z410" s="593"/>
      <c r="AA410" s="593"/>
      <c r="AB410" s="593"/>
      <c r="AC410" s="593"/>
      <c r="AD410" s="593"/>
      <c r="AE410" s="593"/>
      <c r="AF410" s="593"/>
      <c r="AG410" s="593"/>
      <c r="AH410" s="593"/>
      <c r="AI410" s="593"/>
      <c r="AJ410" s="593"/>
      <c r="AK410" s="593"/>
      <c r="AL410" s="593"/>
      <c r="AM410" s="593"/>
    </row>
  </sheetData>
  <autoFilter ref="A3:CS300"/>
  <mergeCells count="4">
    <mergeCell ref="C1:AM1"/>
    <mergeCell ref="C169:AM169"/>
    <mergeCell ref="C290:AM290"/>
    <mergeCell ref="AJ299:AL299"/>
  </mergeCells>
  <printOptions horizontalCentered="1"/>
  <pageMargins left="0.35433070866141736" right="0.35433070866141736" top="0.78740157480314965" bottom="0.78740157480314965" header="0.59055118110236227" footer="0.51181102362204722"/>
  <pageSetup paperSize="9" scale="75" fitToWidth="0" fitToHeight="0" orientation="landscape" horizontalDpi="300" verticalDpi="300" r:id="rId1"/>
  <headerFooter alignWithMargins="0">
    <oddHeader>&amp;LΤΜΗΜΑ ΣΠΟΥΔΑΣΤΙΚΗΣ ΜΕΡΙΜΝΑΣ</oddHeader>
    <oddFooter>&amp;C&amp;P</oddFooter>
  </headerFooter>
  <rowBreaks count="2" manualBreakCount="2">
    <brk id="160" max="16383" man="1"/>
    <brk id="2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3"/>
  <sheetViews>
    <sheetView tabSelected="1" view="pageBreakPreview" topLeftCell="B1" zoomScale="75" zoomScaleNormal="75" zoomScaleSheetLayoutView="75" workbookViewId="0">
      <pane ySplit="3" topLeftCell="A4" activePane="bottomLeft" state="frozen"/>
      <selection activeCell="T11" sqref="T11"/>
      <selection pane="bottomLeft" activeCell="B1" sqref="B1"/>
    </sheetView>
  </sheetViews>
  <sheetFormatPr defaultRowHeight="18" x14ac:dyDescent="0.25"/>
  <cols>
    <col min="1" max="1" width="6.28515625" style="350" hidden="1" customWidth="1"/>
    <col min="2" max="2" width="6" style="351" customWidth="1"/>
    <col min="3" max="3" width="9.140625" style="350"/>
    <col min="4" max="4" width="4.85546875" style="352" customWidth="1"/>
    <col min="5" max="5" width="5.5703125" style="352" customWidth="1"/>
    <col min="6" max="6" width="17.5703125" style="352" customWidth="1"/>
    <col min="7" max="13" width="5.42578125" style="352" customWidth="1"/>
    <col min="14" max="14" width="6.7109375" style="352" customWidth="1"/>
    <col min="15" max="19" width="5.42578125" style="352" customWidth="1"/>
    <col min="20" max="20" width="13.42578125" style="352" customWidth="1"/>
    <col min="21" max="21" width="14.42578125" style="352" customWidth="1"/>
    <col min="22" max="22" width="13.42578125" style="352" customWidth="1"/>
    <col min="23" max="23" width="15.7109375" style="352" customWidth="1"/>
    <col min="24" max="24" width="6.140625" style="352" customWidth="1"/>
    <col min="25" max="25" width="6.5703125" style="352" customWidth="1"/>
    <col min="26" max="26" width="16" style="352" customWidth="1"/>
    <col min="27" max="32" width="13.42578125" style="352" customWidth="1"/>
    <col min="33" max="33" width="12.85546875" style="352" customWidth="1"/>
    <col min="34" max="34" width="24.140625" style="596" customWidth="1"/>
    <col min="35" max="35" width="23.42578125" style="596" customWidth="1"/>
    <col min="36" max="36" width="16.85546875" style="596" bestFit="1" customWidth="1"/>
    <col min="37" max="37" width="17" style="596" hidden="1" customWidth="1"/>
    <col min="38" max="38" width="33.5703125" style="620" customWidth="1"/>
    <col min="39" max="96" width="9.140625" style="78"/>
    <col min="97" max="255" width="9.140625" style="350"/>
    <col min="256" max="256" width="0" style="350" hidden="1" customWidth="1"/>
    <col min="257" max="257" width="6" style="350" customWidth="1"/>
    <col min="258" max="258" width="47.5703125" style="350" customWidth="1"/>
    <col min="259" max="259" width="9.140625" style="350"/>
    <col min="260" max="260" width="4.85546875" style="350" customWidth="1"/>
    <col min="261" max="261" width="5.5703125" style="350" customWidth="1"/>
    <col min="262" max="262" width="17.5703125" style="350" customWidth="1"/>
    <col min="263" max="269" width="5.42578125" style="350" customWidth="1"/>
    <col min="270" max="270" width="6.7109375" style="350" customWidth="1"/>
    <col min="271" max="275" width="5.42578125" style="350" customWidth="1"/>
    <col min="276" max="276" width="13.42578125" style="350" customWidth="1"/>
    <col min="277" max="277" width="14.42578125" style="350" customWidth="1"/>
    <col min="278" max="278" width="13.42578125" style="350" customWidth="1"/>
    <col min="279" max="279" width="15.7109375" style="350" customWidth="1"/>
    <col min="280" max="280" width="6.140625" style="350" customWidth="1"/>
    <col min="281" max="281" width="6.5703125" style="350" customWidth="1"/>
    <col min="282" max="282" width="16" style="350" customWidth="1"/>
    <col min="283" max="288" width="13.42578125" style="350" customWidth="1"/>
    <col min="289" max="289" width="12.85546875" style="350" customWidth="1"/>
    <col min="290" max="290" width="24.140625" style="350" customWidth="1"/>
    <col min="291" max="291" width="23.42578125" style="350" customWidth="1"/>
    <col min="292" max="292" width="16.85546875" style="350" bestFit="1" customWidth="1"/>
    <col min="293" max="293" width="0" style="350" hidden="1" customWidth="1"/>
    <col min="294" max="294" width="33.5703125" style="350" customWidth="1"/>
    <col min="295" max="511" width="9.140625" style="350"/>
    <col min="512" max="512" width="0" style="350" hidden="1" customWidth="1"/>
    <col min="513" max="513" width="6" style="350" customWidth="1"/>
    <col min="514" max="514" width="47.5703125" style="350" customWidth="1"/>
    <col min="515" max="515" width="9.140625" style="350"/>
    <col min="516" max="516" width="4.85546875" style="350" customWidth="1"/>
    <col min="517" max="517" width="5.5703125" style="350" customWidth="1"/>
    <col min="518" max="518" width="17.5703125" style="350" customWidth="1"/>
    <col min="519" max="525" width="5.42578125" style="350" customWidth="1"/>
    <col min="526" max="526" width="6.7109375" style="350" customWidth="1"/>
    <col min="527" max="531" width="5.42578125" style="350" customWidth="1"/>
    <col min="532" max="532" width="13.42578125" style="350" customWidth="1"/>
    <col min="533" max="533" width="14.42578125" style="350" customWidth="1"/>
    <col min="534" max="534" width="13.42578125" style="350" customWidth="1"/>
    <col min="535" max="535" width="15.7109375" style="350" customWidth="1"/>
    <col min="536" max="536" width="6.140625" style="350" customWidth="1"/>
    <col min="537" max="537" width="6.5703125" style="350" customWidth="1"/>
    <col min="538" max="538" width="16" style="350" customWidth="1"/>
    <col min="539" max="544" width="13.42578125" style="350" customWidth="1"/>
    <col min="545" max="545" width="12.85546875" style="350" customWidth="1"/>
    <col min="546" max="546" width="24.140625" style="350" customWidth="1"/>
    <col min="547" max="547" width="23.42578125" style="350" customWidth="1"/>
    <col min="548" max="548" width="16.85546875" style="350" bestFit="1" customWidth="1"/>
    <col min="549" max="549" width="0" style="350" hidden="1" customWidth="1"/>
    <col min="550" max="550" width="33.5703125" style="350" customWidth="1"/>
    <col min="551" max="767" width="9.140625" style="350"/>
    <col min="768" max="768" width="0" style="350" hidden="1" customWidth="1"/>
    <col min="769" max="769" width="6" style="350" customWidth="1"/>
    <col min="770" max="770" width="47.5703125" style="350" customWidth="1"/>
    <col min="771" max="771" width="9.140625" style="350"/>
    <col min="772" max="772" width="4.85546875" style="350" customWidth="1"/>
    <col min="773" max="773" width="5.5703125" style="350" customWidth="1"/>
    <col min="774" max="774" width="17.5703125" style="350" customWidth="1"/>
    <col min="775" max="781" width="5.42578125" style="350" customWidth="1"/>
    <col min="782" max="782" width="6.7109375" style="350" customWidth="1"/>
    <col min="783" max="787" width="5.42578125" style="350" customWidth="1"/>
    <col min="788" max="788" width="13.42578125" style="350" customWidth="1"/>
    <col min="789" max="789" width="14.42578125" style="350" customWidth="1"/>
    <col min="790" max="790" width="13.42578125" style="350" customWidth="1"/>
    <col min="791" max="791" width="15.7109375" style="350" customWidth="1"/>
    <col min="792" max="792" width="6.140625" style="350" customWidth="1"/>
    <col min="793" max="793" width="6.5703125" style="350" customWidth="1"/>
    <col min="794" max="794" width="16" style="350" customWidth="1"/>
    <col min="795" max="800" width="13.42578125" style="350" customWidth="1"/>
    <col min="801" max="801" width="12.85546875" style="350" customWidth="1"/>
    <col min="802" max="802" width="24.140625" style="350" customWidth="1"/>
    <col min="803" max="803" width="23.42578125" style="350" customWidth="1"/>
    <col min="804" max="804" width="16.85546875" style="350" bestFit="1" customWidth="1"/>
    <col min="805" max="805" width="0" style="350" hidden="1" customWidth="1"/>
    <col min="806" max="806" width="33.5703125" style="350" customWidth="1"/>
    <col min="807" max="1023" width="9.140625" style="350"/>
    <col min="1024" max="1024" width="0" style="350" hidden="1" customWidth="1"/>
    <col min="1025" max="1025" width="6" style="350" customWidth="1"/>
    <col min="1026" max="1026" width="47.5703125" style="350" customWidth="1"/>
    <col min="1027" max="1027" width="9.140625" style="350"/>
    <col min="1028" max="1028" width="4.85546875" style="350" customWidth="1"/>
    <col min="1029" max="1029" width="5.5703125" style="350" customWidth="1"/>
    <col min="1030" max="1030" width="17.5703125" style="350" customWidth="1"/>
    <col min="1031" max="1037" width="5.42578125" style="350" customWidth="1"/>
    <col min="1038" max="1038" width="6.7109375" style="350" customWidth="1"/>
    <col min="1039" max="1043" width="5.42578125" style="350" customWidth="1"/>
    <col min="1044" max="1044" width="13.42578125" style="350" customWidth="1"/>
    <col min="1045" max="1045" width="14.42578125" style="350" customWidth="1"/>
    <col min="1046" max="1046" width="13.42578125" style="350" customWidth="1"/>
    <col min="1047" max="1047" width="15.7109375" style="350" customWidth="1"/>
    <col min="1048" max="1048" width="6.140625" style="350" customWidth="1"/>
    <col min="1049" max="1049" width="6.5703125" style="350" customWidth="1"/>
    <col min="1050" max="1050" width="16" style="350" customWidth="1"/>
    <col min="1051" max="1056" width="13.42578125" style="350" customWidth="1"/>
    <col min="1057" max="1057" width="12.85546875" style="350" customWidth="1"/>
    <col min="1058" max="1058" width="24.140625" style="350" customWidth="1"/>
    <col min="1059" max="1059" width="23.42578125" style="350" customWidth="1"/>
    <col min="1060" max="1060" width="16.85546875" style="350" bestFit="1" customWidth="1"/>
    <col min="1061" max="1061" width="0" style="350" hidden="1" customWidth="1"/>
    <col min="1062" max="1062" width="33.5703125" style="350" customWidth="1"/>
    <col min="1063" max="1279" width="9.140625" style="350"/>
    <col min="1280" max="1280" width="0" style="350" hidden="1" customWidth="1"/>
    <col min="1281" max="1281" width="6" style="350" customWidth="1"/>
    <col min="1282" max="1282" width="47.5703125" style="350" customWidth="1"/>
    <col min="1283" max="1283" width="9.140625" style="350"/>
    <col min="1284" max="1284" width="4.85546875" style="350" customWidth="1"/>
    <col min="1285" max="1285" width="5.5703125" style="350" customWidth="1"/>
    <col min="1286" max="1286" width="17.5703125" style="350" customWidth="1"/>
    <col min="1287" max="1293" width="5.42578125" style="350" customWidth="1"/>
    <col min="1294" max="1294" width="6.7109375" style="350" customWidth="1"/>
    <col min="1295" max="1299" width="5.42578125" style="350" customWidth="1"/>
    <col min="1300" max="1300" width="13.42578125" style="350" customWidth="1"/>
    <col min="1301" max="1301" width="14.42578125" style="350" customWidth="1"/>
    <col min="1302" max="1302" width="13.42578125" style="350" customWidth="1"/>
    <col min="1303" max="1303" width="15.7109375" style="350" customWidth="1"/>
    <col min="1304" max="1304" width="6.140625" style="350" customWidth="1"/>
    <col min="1305" max="1305" width="6.5703125" style="350" customWidth="1"/>
    <col min="1306" max="1306" width="16" style="350" customWidth="1"/>
    <col min="1307" max="1312" width="13.42578125" style="350" customWidth="1"/>
    <col min="1313" max="1313" width="12.85546875" style="350" customWidth="1"/>
    <col min="1314" max="1314" width="24.140625" style="350" customWidth="1"/>
    <col min="1315" max="1315" width="23.42578125" style="350" customWidth="1"/>
    <col min="1316" max="1316" width="16.85546875" style="350" bestFit="1" customWidth="1"/>
    <col min="1317" max="1317" width="0" style="350" hidden="1" customWidth="1"/>
    <col min="1318" max="1318" width="33.5703125" style="350" customWidth="1"/>
    <col min="1319" max="1535" width="9.140625" style="350"/>
    <col min="1536" max="1536" width="0" style="350" hidden="1" customWidth="1"/>
    <col min="1537" max="1537" width="6" style="350" customWidth="1"/>
    <col min="1538" max="1538" width="47.5703125" style="350" customWidth="1"/>
    <col min="1539" max="1539" width="9.140625" style="350"/>
    <col min="1540" max="1540" width="4.85546875" style="350" customWidth="1"/>
    <col min="1541" max="1541" width="5.5703125" style="350" customWidth="1"/>
    <col min="1542" max="1542" width="17.5703125" style="350" customWidth="1"/>
    <col min="1543" max="1549" width="5.42578125" style="350" customWidth="1"/>
    <col min="1550" max="1550" width="6.7109375" style="350" customWidth="1"/>
    <col min="1551" max="1555" width="5.42578125" style="350" customWidth="1"/>
    <col min="1556" max="1556" width="13.42578125" style="350" customWidth="1"/>
    <col min="1557" max="1557" width="14.42578125" style="350" customWidth="1"/>
    <col min="1558" max="1558" width="13.42578125" style="350" customWidth="1"/>
    <col min="1559" max="1559" width="15.7109375" style="350" customWidth="1"/>
    <col min="1560" max="1560" width="6.140625" style="350" customWidth="1"/>
    <col min="1561" max="1561" width="6.5703125" style="350" customWidth="1"/>
    <col min="1562" max="1562" width="16" style="350" customWidth="1"/>
    <col min="1563" max="1568" width="13.42578125" style="350" customWidth="1"/>
    <col min="1569" max="1569" width="12.85546875" style="350" customWidth="1"/>
    <col min="1570" max="1570" width="24.140625" style="350" customWidth="1"/>
    <col min="1571" max="1571" width="23.42578125" style="350" customWidth="1"/>
    <col min="1572" max="1572" width="16.85546875" style="350" bestFit="1" customWidth="1"/>
    <col min="1573" max="1573" width="0" style="350" hidden="1" customWidth="1"/>
    <col min="1574" max="1574" width="33.5703125" style="350" customWidth="1"/>
    <col min="1575" max="1791" width="9.140625" style="350"/>
    <col min="1792" max="1792" width="0" style="350" hidden="1" customWidth="1"/>
    <col min="1793" max="1793" width="6" style="350" customWidth="1"/>
    <col min="1794" max="1794" width="47.5703125" style="350" customWidth="1"/>
    <col min="1795" max="1795" width="9.140625" style="350"/>
    <col min="1796" max="1796" width="4.85546875" style="350" customWidth="1"/>
    <col min="1797" max="1797" width="5.5703125" style="350" customWidth="1"/>
    <col min="1798" max="1798" width="17.5703125" style="350" customWidth="1"/>
    <col min="1799" max="1805" width="5.42578125" style="350" customWidth="1"/>
    <col min="1806" max="1806" width="6.7109375" style="350" customWidth="1"/>
    <col min="1807" max="1811" width="5.42578125" style="350" customWidth="1"/>
    <col min="1812" max="1812" width="13.42578125" style="350" customWidth="1"/>
    <col min="1813" max="1813" width="14.42578125" style="350" customWidth="1"/>
    <col min="1814" max="1814" width="13.42578125" style="350" customWidth="1"/>
    <col min="1815" max="1815" width="15.7109375" style="350" customWidth="1"/>
    <col min="1816" max="1816" width="6.140625" style="350" customWidth="1"/>
    <col min="1817" max="1817" width="6.5703125" style="350" customWidth="1"/>
    <col min="1818" max="1818" width="16" style="350" customWidth="1"/>
    <col min="1819" max="1824" width="13.42578125" style="350" customWidth="1"/>
    <col min="1825" max="1825" width="12.85546875" style="350" customWidth="1"/>
    <col min="1826" max="1826" width="24.140625" style="350" customWidth="1"/>
    <col min="1827" max="1827" width="23.42578125" style="350" customWidth="1"/>
    <col min="1828" max="1828" width="16.85546875" style="350" bestFit="1" customWidth="1"/>
    <col min="1829" max="1829" width="0" style="350" hidden="1" customWidth="1"/>
    <col min="1830" max="1830" width="33.5703125" style="350" customWidth="1"/>
    <col min="1831" max="2047" width="9.140625" style="350"/>
    <col min="2048" max="2048" width="0" style="350" hidden="1" customWidth="1"/>
    <col min="2049" max="2049" width="6" style="350" customWidth="1"/>
    <col min="2050" max="2050" width="47.5703125" style="350" customWidth="1"/>
    <col min="2051" max="2051" width="9.140625" style="350"/>
    <col min="2052" max="2052" width="4.85546875" style="350" customWidth="1"/>
    <col min="2053" max="2053" width="5.5703125" style="350" customWidth="1"/>
    <col min="2054" max="2054" width="17.5703125" style="350" customWidth="1"/>
    <col min="2055" max="2061" width="5.42578125" style="350" customWidth="1"/>
    <col min="2062" max="2062" width="6.7109375" style="350" customWidth="1"/>
    <col min="2063" max="2067" width="5.42578125" style="350" customWidth="1"/>
    <col min="2068" max="2068" width="13.42578125" style="350" customWidth="1"/>
    <col min="2069" max="2069" width="14.42578125" style="350" customWidth="1"/>
    <col min="2070" max="2070" width="13.42578125" style="350" customWidth="1"/>
    <col min="2071" max="2071" width="15.7109375" style="350" customWidth="1"/>
    <col min="2072" max="2072" width="6.140625" style="350" customWidth="1"/>
    <col min="2073" max="2073" width="6.5703125" style="350" customWidth="1"/>
    <col min="2074" max="2074" width="16" style="350" customWidth="1"/>
    <col min="2075" max="2080" width="13.42578125" style="350" customWidth="1"/>
    <col min="2081" max="2081" width="12.85546875" style="350" customWidth="1"/>
    <col min="2082" max="2082" width="24.140625" style="350" customWidth="1"/>
    <col min="2083" max="2083" width="23.42578125" style="350" customWidth="1"/>
    <col min="2084" max="2084" width="16.85546875" style="350" bestFit="1" customWidth="1"/>
    <col min="2085" max="2085" width="0" style="350" hidden="1" customWidth="1"/>
    <col min="2086" max="2086" width="33.5703125" style="350" customWidth="1"/>
    <col min="2087" max="2303" width="9.140625" style="350"/>
    <col min="2304" max="2304" width="0" style="350" hidden="1" customWidth="1"/>
    <col min="2305" max="2305" width="6" style="350" customWidth="1"/>
    <col min="2306" max="2306" width="47.5703125" style="350" customWidth="1"/>
    <col min="2307" max="2307" width="9.140625" style="350"/>
    <col min="2308" max="2308" width="4.85546875" style="350" customWidth="1"/>
    <col min="2309" max="2309" width="5.5703125" style="350" customWidth="1"/>
    <col min="2310" max="2310" width="17.5703125" style="350" customWidth="1"/>
    <col min="2311" max="2317" width="5.42578125" style="350" customWidth="1"/>
    <col min="2318" max="2318" width="6.7109375" style="350" customWidth="1"/>
    <col min="2319" max="2323" width="5.42578125" style="350" customWidth="1"/>
    <col min="2324" max="2324" width="13.42578125" style="350" customWidth="1"/>
    <col min="2325" max="2325" width="14.42578125" style="350" customWidth="1"/>
    <col min="2326" max="2326" width="13.42578125" style="350" customWidth="1"/>
    <col min="2327" max="2327" width="15.7109375" style="350" customWidth="1"/>
    <col min="2328" max="2328" width="6.140625" style="350" customWidth="1"/>
    <col min="2329" max="2329" width="6.5703125" style="350" customWidth="1"/>
    <col min="2330" max="2330" width="16" style="350" customWidth="1"/>
    <col min="2331" max="2336" width="13.42578125" style="350" customWidth="1"/>
    <col min="2337" max="2337" width="12.85546875" style="350" customWidth="1"/>
    <col min="2338" max="2338" width="24.140625" style="350" customWidth="1"/>
    <col min="2339" max="2339" width="23.42578125" style="350" customWidth="1"/>
    <col min="2340" max="2340" width="16.85546875" style="350" bestFit="1" customWidth="1"/>
    <col min="2341" max="2341" width="0" style="350" hidden="1" customWidth="1"/>
    <col min="2342" max="2342" width="33.5703125" style="350" customWidth="1"/>
    <col min="2343" max="2559" width="9.140625" style="350"/>
    <col min="2560" max="2560" width="0" style="350" hidden="1" customWidth="1"/>
    <col min="2561" max="2561" width="6" style="350" customWidth="1"/>
    <col min="2562" max="2562" width="47.5703125" style="350" customWidth="1"/>
    <col min="2563" max="2563" width="9.140625" style="350"/>
    <col min="2564" max="2564" width="4.85546875" style="350" customWidth="1"/>
    <col min="2565" max="2565" width="5.5703125" style="350" customWidth="1"/>
    <col min="2566" max="2566" width="17.5703125" style="350" customWidth="1"/>
    <col min="2567" max="2573" width="5.42578125" style="350" customWidth="1"/>
    <col min="2574" max="2574" width="6.7109375" style="350" customWidth="1"/>
    <col min="2575" max="2579" width="5.42578125" style="350" customWidth="1"/>
    <col min="2580" max="2580" width="13.42578125" style="350" customWidth="1"/>
    <col min="2581" max="2581" width="14.42578125" style="350" customWidth="1"/>
    <col min="2582" max="2582" width="13.42578125" style="350" customWidth="1"/>
    <col min="2583" max="2583" width="15.7109375" style="350" customWidth="1"/>
    <col min="2584" max="2584" width="6.140625" style="350" customWidth="1"/>
    <col min="2585" max="2585" width="6.5703125" style="350" customWidth="1"/>
    <col min="2586" max="2586" width="16" style="350" customWidth="1"/>
    <col min="2587" max="2592" width="13.42578125" style="350" customWidth="1"/>
    <col min="2593" max="2593" width="12.85546875" style="350" customWidth="1"/>
    <col min="2594" max="2594" width="24.140625" style="350" customWidth="1"/>
    <col min="2595" max="2595" width="23.42578125" style="350" customWidth="1"/>
    <col min="2596" max="2596" width="16.85546875" style="350" bestFit="1" customWidth="1"/>
    <col min="2597" max="2597" width="0" style="350" hidden="1" customWidth="1"/>
    <col min="2598" max="2598" width="33.5703125" style="350" customWidth="1"/>
    <col min="2599" max="2815" width="9.140625" style="350"/>
    <col min="2816" max="2816" width="0" style="350" hidden="1" customWidth="1"/>
    <col min="2817" max="2817" width="6" style="350" customWidth="1"/>
    <col min="2818" max="2818" width="47.5703125" style="350" customWidth="1"/>
    <col min="2819" max="2819" width="9.140625" style="350"/>
    <col min="2820" max="2820" width="4.85546875" style="350" customWidth="1"/>
    <col min="2821" max="2821" width="5.5703125" style="350" customWidth="1"/>
    <col min="2822" max="2822" width="17.5703125" style="350" customWidth="1"/>
    <col min="2823" max="2829" width="5.42578125" style="350" customWidth="1"/>
    <col min="2830" max="2830" width="6.7109375" style="350" customWidth="1"/>
    <col min="2831" max="2835" width="5.42578125" style="350" customWidth="1"/>
    <col min="2836" max="2836" width="13.42578125" style="350" customWidth="1"/>
    <col min="2837" max="2837" width="14.42578125" style="350" customWidth="1"/>
    <col min="2838" max="2838" width="13.42578125" style="350" customWidth="1"/>
    <col min="2839" max="2839" width="15.7109375" style="350" customWidth="1"/>
    <col min="2840" max="2840" width="6.140625" style="350" customWidth="1"/>
    <col min="2841" max="2841" width="6.5703125" style="350" customWidth="1"/>
    <col min="2842" max="2842" width="16" style="350" customWidth="1"/>
    <col min="2843" max="2848" width="13.42578125" style="350" customWidth="1"/>
    <col min="2849" max="2849" width="12.85546875" style="350" customWidth="1"/>
    <col min="2850" max="2850" width="24.140625" style="350" customWidth="1"/>
    <col min="2851" max="2851" width="23.42578125" style="350" customWidth="1"/>
    <col min="2852" max="2852" width="16.85546875" style="350" bestFit="1" customWidth="1"/>
    <col min="2853" max="2853" width="0" style="350" hidden="1" customWidth="1"/>
    <col min="2854" max="2854" width="33.5703125" style="350" customWidth="1"/>
    <col min="2855" max="3071" width="9.140625" style="350"/>
    <col min="3072" max="3072" width="0" style="350" hidden="1" customWidth="1"/>
    <col min="3073" max="3073" width="6" style="350" customWidth="1"/>
    <col min="3074" max="3074" width="47.5703125" style="350" customWidth="1"/>
    <col min="3075" max="3075" width="9.140625" style="350"/>
    <col min="3076" max="3076" width="4.85546875" style="350" customWidth="1"/>
    <col min="3077" max="3077" width="5.5703125" style="350" customWidth="1"/>
    <col min="3078" max="3078" width="17.5703125" style="350" customWidth="1"/>
    <col min="3079" max="3085" width="5.42578125" style="350" customWidth="1"/>
    <col min="3086" max="3086" width="6.7109375" style="350" customWidth="1"/>
    <col min="3087" max="3091" width="5.42578125" style="350" customWidth="1"/>
    <col min="3092" max="3092" width="13.42578125" style="350" customWidth="1"/>
    <col min="3093" max="3093" width="14.42578125" style="350" customWidth="1"/>
    <col min="3094" max="3094" width="13.42578125" style="350" customWidth="1"/>
    <col min="3095" max="3095" width="15.7109375" style="350" customWidth="1"/>
    <col min="3096" max="3096" width="6.140625" style="350" customWidth="1"/>
    <col min="3097" max="3097" width="6.5703125" style="350" customWidth="1"/>
    <col min="3098" max="3098" width="16" style="350" customWidth="1"/>
    <col min="3099" max="3104" width="13.42578125" style="350" customWidth="1"/>
    <col min="3105" max="3105" width="12.85546875" style="350" customWidth="1"/>
    <col min="3106" max="3106" width="24.140625" style="350" customWidth="1"/>
    <col min="3107" max="3107" width="23.42578125" style="350" customWidth="1"/>
    <col min="3108" max="3108" width="16.85546875" style="350" bestFit="1" customWidth="1"/>
    <col min="3109" max="3109" width="0" style="350" hidden="1" customWidth="1"/>
    <col min="3110" max="3110" width="33.5703125" style="350" customWidth="1"/>
    <col min="3111" max="3327" width="9.140625" style="350"/>
    <col min="3328" max="3328" width="0" style="350" hidden="1" customWidth="1"/>
    <col min="3329" max="3329" width="6" style="350" customWidth="1"/>
    <col min="3330" max="3330" width="47.5703125" style="350" customWidth="1"/>
    <col min="3331" max="3331" width="9.140625" style="350"/>
    <col min="3332" max="3332" width="4.85546875" style="350" customWidth="1"/>
    <col min="3333" max="3333" width="5.5703125" style="350" customWidth="1"/>
    <col min="3334" max="3334" width="17.5703125" style="350" customWidth="1"/>
    <col min="3335" max="3341" width="5.42578125" style="350" customWidth="1"/>
    <col min="3342" max="3342" width="6.7109375" style="350" customWidth="1"/>
    <col min="3343" max="3347" width="5.42578125" style="350" customWidth="1"/>
    <col min="3348" max="3348" width="13.42578125" style="350" customWidth="1"/>
    <col min="3349" max="3349" width="14.42578125" style="350" customWidth="1"/>
    <col min="3350" max="3350" width="13.42578125" style="350" customWidth="1"/>
    <col min="3351" max="3351" width="15.7109375" style="350" customWidth="1"/>
    <col min="3352" max="3352" width="6.140625" style="350" customWidth="1"/>
    <col min="3353" max="3353" width="6.5703125" style="350" customWidth="1"/>
    <col min="3354" max="3354" width="16" style="350" customWidth="1"/>
    <col min="3355" max="3360" width="13.42578125" style="350" customWidth="1"/>
    <col min="3361" max="3361" width="12.85546875" style="350" customWidth="1"/>
    <col min="3362" max="3362" width="24.140625" style="350" customWidth="1"/>
    <col min="3363" max="3363" width="23.42578125" style="350" customWidth="1"/>
    <col min="3364" max="3364" width="16.85546875" style="350" bestFit="1" customWidth="1"/>
    <col min="3365" max="3365" width="0" style="350" hidden="1" customWidth="1"/>
    <col min="3366" max="3366" width="33.5703125" style="350" customWidth="1"/>
    <col min="3367" max="3583" width="9.140625" style="350"/>
    <col min="3584" max="3584" width="0" style="350" hidden="1" customWidth="1"/>
    <col min="3585" max="3585" width="6" style="350" customWidth="1"/>
    <col min="3586" max="3586" width="47.5703125" style="350" customWidth="1"/>
    <col min="3587" max="3587" width="9.140625" style="350"/>
    <col min="3588" max="3588" width="4.85546875" style="350" customWidth="1"/>
    <col min="3589" max="3589" width="5.5703125" style="350" customWidth="1"/>
    <col min="3590" max="3590" width="17.5703125" style="350" customWidth="1"/>
    <col min="3591" max="3597" width="5.42578125" style="350" customWidth="1"/>
    <col min="3598" max="3598" width="6.7109375" style="350" customWidth="1"/>
    <col min="3599" max="3603" width="5.42578125" style="350" customWidth="1"/>
    <col min="3604" max="3604" width="13.42578125" style="350" customWidth="1"/>
    <col min="3605" max="3605" width="14.42578125" style="350" customWidth="1"/>
    <col min="3606" max="3606" width="13.42578125" style="350" customWidth="1"/>
    <col min="3607" max="3607" width="15.7109375" style="350" customWidth="1"/>
    <col min="3608" max="3608" width="6.140625" style="350" customWidth="1"/>
    <col min="3609" max="3609" width="6.5703125" style="350" customWidth="1"/>
    <col min="3610" max="3610" width="16" style="350" customWidth="1"/>
    <col min="3611" max="3616" width="13.42578125" style="350" customWidth="1"/>
    <col min="3617" max="3617" width="12.85546875" style="350" customWidth="1"/>
    <col min="3618" max="3618" width="24.140625" style="350" customWidth="1"/>
    <col min="3619" max="3619" width="23.42578125" style="350" customWidth="1"/>
    <col min="3620" max="3620" width="16.85546875" style="350" bestFit="1" customWidth="1"/>
    <col min="3621" max="3621" width="0" style="350" hidden="1" customWidth="1"/>
    <col min="3622" max="3622" width="33.5703125" style="350" customWidth="1"/>
    <col min="3623" max="3839" width="9.140625" style="350"/>
    <col min="3840" max="3840" width="0" style="350" hidden="1" customWidth="1"/>
    <col min="3841" max="3841" width="6" style="350" customWidth="1"/>
    <col min="3842" max="3842" width="47.5703125" style="350" customWidth="1"/>
    <col min="3843" max="3843" width="9.140625" style="350"/>
    <col min="3844" max="3844" width="4.85546875" style="350" customWidth="1"/>
    <col min="3845" max="3845" width="5.5703125" style="350" customWidth="1"/>
    <col min="3846" max="3846" width="17.5703125" style="350" customWidth="1"/>
    <col min="3847" max="3853" width="5.42578125" style="350" customWidth="1"/>
    <col min="3854" max="3854" width="6.7109375" style="350" customWidth="1"/>
    <col min="3855" max="3859" width="5.42578125" style="350" customWidth="1"/>
    <col min="3860" max="3860" width="13.42578125" style="350" customWidth="1"/>
    <col min="3861" max="3861" width="14.42578125" style="350" customWidth="1"/>
    <col min="3862" max="3862" width="13.42578125" style="350" customWidth="1"/>
    <col min="3863" max="3863" width="15.7109375" style="350" customWidth="1"/>
    <col min="3864" max="3864" width="6.140625" style="350" customWidth="1"/>
    <col min="3865" max="3865" width="6.5703125" style="350" customWidth="1"/>
    <col min="3866" max="3866" width="16" style="350" customWidth="1"/>
    <col min="3867" max="3872" width="13.42578125" style="350" customWidth="1"/>
    <col min="3873" max="3873" width="12.85546875" style="350" customWidth="1"/>
    <col min="3874" max="3874" width="24.140625" style="350" customWidth="1"/>
    <col min="3875" max="3875" width="23.42578125" style="350" customWidth="1"/>
    <col min="3876" max="3876" width="16.85546875" style="350" bestFit="1" customWidth="1"/>
    <col min="3877" max="3877" width="0" style="350" hidden="1" customWidth="1"/>
    <col min="3878" max="3878" width="33.5703125" style="350" customWidth="1"/>
    <col min="3879" max="4095" width="9.140625" style="350"/>
    <col min="4096" max="4096" width="0" style="350" hidden="1" customWidth="1"/>
    <col min="4097" max="4097" width="6" style="350" customWidth="1"/>
    <col min="4098" max="4098" width="47.5703125" style="350" customWidth="1"/>
    <col min="4099" max="4099" width="9.140625" style="350"/>
    <col min="4100" max="4100" width="4.85546875" style="350" customWidth="1"/>
    <col min="4101" max="4101" width="5.5703125" style="350" customWidth="1"/>
    <col min="4102" max="4102" width="17.5703125" style="350" customWidth="1"/>
    <col min="4103" max="4109" width="5.42578125" style="350" customWidth="1"/>
    <col min="4110" max="4110" width="6.7109375" style="350" customWidth="1"/>
    <col min="4111" max="4115" width="5.42578125" style="350" customWidth="1"/>
    <col min="4116" max="4116" width="13.42578125" style="350" customWidth="1"/>
    <col min="4117" max="4117" width="14.42578125" style="350" customWidth="1"/>
    <col min="4118" max="4118" width="13.42578125" style="350" customWidth="1"/>
    <col min="4119" max="4119" width="15.7109375" style="350" customWidth="1"/>
    <col min="4120" max="4120" width="6.140625" style="350" customWidth="1"/>
    <col min="4121" max="4121" width="6.5703125" style="350" customWidth="1"/>
    <col min="4122" max="4122" width="16" style="350" customWidth="1"/>
    <col min="4123" max="4128" width="13.42578125" style="350" customWidth="1"/>
    <col min="4129" max="4129" width="12.85546875" style="350" customWidth="1"/>
    <col min="4130" max="4130" width="24.140625" style="350" customWidth="1"/>
    <col min="4131" max="4131" width="23.42578125" style="350" customWidth="1"/>
    <col min="4132" max="4132" width="16.85546875" style="350" bestFit="1" customWidth="1"/>
    <col min="4133" max="4133" width="0" style="350" hidden="1" customWidth="1"/>
    <col min="4134" max="4134" width="33.5703125" style="350" customWidth="1"/>
    <col min="4135" max="4351" width="9.140625" style="350"/>
    <col min="4352" max="4352" width="0" style="350" hidden="1" customWidth="1"/>
    <col min="4353" max="4353" width="6" style="350" customWidth="1"/>
    <col min="4354" max="4354" width="47.5703125" style="350" customWidth="1"/>
    <col min="4355" max="4355" width="9.140625" style="350"/>
    <col min="4356" max="4356" width="4.85546875" style="350" customWidth="1"/>
    <col min="4357" max="4357" width="5.5703125" style="350" customWidth="1"/>
    <col min="4358" max="4358" width="17.5703125" style="350" customWidth="1"/>
    <col min="4359" max="4365" width="5.42578125" style="350" customWidth="1"/>
    <col min="4366" max="4366" width="6.7109375" style="350" customWidth="1"/>
    <col min="4367" max="4371" width="5.42578125" style="350" customWidth="1"/>
    <col min="4372" max="4372" width="13.42578125" style="350" customWidth="1"/>
    <col min="4373" max="4373" width="14.42578125" style="350" customWidth="1"/>
    <col min="4374" max="4374" width="13.42578125" style="350" customWidth="1"/>
    <col min="4375" max="4375" width="15.7109375" style="350" customWidth="1"/>
    <col min="4376" max="4376" width="6.140625" style="350" customWidth="1"/>
    <col min="4377" max="4377" width="6.5703125" style="350" customWidth="1"/>
    <col min="4378" max="4378" width="16" style="350" customWidth="1"/>
    <col min="4379" max="4384" width="13.42578125" style="350" customWidth="1"/>
    <col min="4385" max="4385" width="12.85546875" style="350" customWidth="1"/>
    <col min="4386" max="4386" width="24.140625" style="350" customWidth="1"/>
    <col min="4387" max="4387" width="23.42578125" style="350" customWidth="1"/>
    <col min="4388" max="4388" width="16.85546875" style="350" bestFit="1" customWidth="1"/>
    <col min="4389" max="4389" width="0" style="350" hidden="1" customWidth="1"/>
    <col min="4390" max="4390" width="33.5703125" style="350" customWidth="1"/>
    <col min="4391" max="4607" width="9.140625" style="350"/>
    <col min="4608" max="4608" width="0" style="350" hidden="1" customWidth="1"/>
    <col min="4609" max="4609" width="6" style="350" customWidth="1"/>
    <col min="4610" max="4610" width="47.5703125" style="350" customWidth="1"/>
    <col min="4611" max="4611" width="9.140625" style="350"/>
    <col min="4612" max="4612" width="4.85546875" style="350" customWidth="1"/>
    <col min="4613" max="4613" width="5.5703125" style="350" customWidth="1"/>
    <col min="4614" max="4614" width="17.5703125" style="350" customWidth="1"/>
    <col min="4615" max="4621" width="5.42578125" style="350" customWidth="1"/>
    <col min="4622" max="4622" width="6.7109375" style="350" customWidth="1"/>
    <col min="4623" max="4627" width="5.42578125" style="350" customWidth="1"/>
    <col min="4628" max="4628" width="13.42578125" style="350" customWidth="1"/>
    <col min="4629" max="4629" width="14.42578125" style="350" customWidth="1"/>
    <col min="4630" max="4630" width="13.42578125" style="350" customWidth="1"/>
    <col min="4631" max="4631" width="15.7109375" style="350" customWidth="1"/>
    <col min="4632" max="4632" width="6.140625" style="350" customWidth="1"/>
    <col min="4633" max="4633" width="6.5703125" style="350" customWidth="1"/>
    <col min="4634" max="4634" width="16" style="350" customWidth="1"/>
    <col min="4635" max="4640" width="13.42578125" style="350" customWidth="1"/>
    <col min="4641" max="4641" width="12.85546875" style="350" customWidth="1"/>
    <col min="4642" max="4642" width="24.140625" style="350" customWidth="1"/>
    <col min="4643" max="4643" width="23.42578125" style="350" customWidth="1"/>
    <col min="4644" max="4644" width="16.85546875" style="350" bestFit="1" customWidth="1"/>
    <col min="4645" max="4645" width="0" style="350" hidden="1" customWidth="1"/>
    <col min="4646" max="4646" width="33.5703125" style="350" customWidth="1"/>
    <col min="4647" max="4863" width="9.140625" style="350"/>
    <col min="4864" max="4864" width="0" style="350" hidden="1" customWidth="1"/>
    <col min="4865" max="4865" width="6" style="350" customWidth="1"/>
    <col min="4866" max="4866" width="47.5703125" style="350" customWidth="1"/>
    <col min="4867" max="4867" width="9.140625" style="350"/>
    <col min="4868" max="4868" width="4.85546875" style="350" customWidth="1"/>
    <col min="4869" max="4869" width="5.5703125" style="350" customWidth="1"/>
    <col min="4870" max="4870" width="17.5703125" style="350" customWidth="1"/>
    <col min="4871" max="4877" width="5.42578125" style="350" customWidth="1"/>
    <col min="4878" max="4878" width="6.7109375" style="350" customWidth="1"/>
    <col min="4879" max="4883" width="5.42578125" style="350" customWidth="1"/>
    <col min="4884" max="4884" width="13.42578125" style="350" customWidth="1"/>
    <col min="4885" max="4885" width="14.42578125" style="350" customWidth="1"/>
    <col min="4886" max="4886" width="13.42578125" style="350" customWidth="1"/>
    <col min="4887" max="4887" width="15.7109375" style="350" customWidth="1"/>
    <col min="4888" max="4888" width="6.140625" style="350" customWidth="1"/>
    <col min="4889" max="4889" width="6.5703125" style="350" customWidth="1"/>
    <col min="4890" max="4890" width="16" style="350" customWidth="1"/>
    <col min="4891" max="4896" width="13.42578125" style="350" customWidth="1"/>
    <col min="4897" max="4897" width="12.85546875" style="350" customWidth="1"/>
    <col min="4898" max="4898" width="24.140625" style="350" customWidth="1"/>
    <col min="4899" max="4899" width="23.42578125" style="350" customWidth="1"/>
    <col min="4900" max="4900" width="16.85546875" style="350" bestFit="1" customWidth="1"/>
    <col min="4901" max="4901" width="0" style="350" hidden="1" customWidth="1"/>
    <col min="4902" max="4902" width="33.5703125" style="350" customWidth="1"/>
    <col min="4903" max="5119" width="9.140625" style="350"/>
    <col min="5120" max="5120" width="0" style="350" hidden="1" customWidth="1"/>
    <col min="5121" max="5121" width="6" style="350" customWidth="1"/>
    <col min="5122" max="5122" width="47.5703125" style="350" customWidth="1"/>
    <col min="5123" max="5123" width="9.140625" style="350"/>
    <col min="5124" max="5124" width="4.85546875" style="350" customWidth="1"/>
    <col min="5125" max="5125" width="5.5703125" style="350" customWidth="1"/>
    <col min="5126" max="5126" width="17.5703125" style="350" customWidth="1"/>
    <col min="5127" max="5133" width="5.42578125" style="350" customWidth="1"/>
    <col min="5134" max="5134" width="6.7109375" style="350" customWidth="1"/>
    <col min="5135" max="5139" width="5.42578125" style="350" customWidth="1"/>
    <col min="5140" max="5140" width="13.42578125" style="350" customWidth="1"/>
    <col min="5141" max="5141" width="14.42578125" style="350" customWidth="1"/>
    <col min="5142" max="5142" width="13.42578125" style="350" customWidth="1"/>
    <col min="5143" max="5143" width="15.7109375" style="350" customWidth="1"/>
    <col min="5144" max="5144" width="6.140625" style="350" customWidth="1"/>
    <col min="5145" max="5145" width="6.5703125" style="350" customWidth="1"/>
    <col min="5146" max="5146" width="16" style="350" customWidth="1"/>
    <col min="5147" max="5152" width="13.42578125" style="350" customWidth="1"/>
    <col min="5153" max="5153" width="12.85546875" style="350" customWidth="1"/>
    <col min="5154" max="5154" width="24.140625" style="350" customWidth="1"/>
    <col min="5155" max="5155" width="23.42578125" style="350" customWidth="1"/>
    <col min="5156" max="5156" width="16.85546875" style="350" bestFit="1" customWidth="1"/>
    <col min="5157" max="5157" width="0" style="350" hidden="1" customWidth="1"/>
    <col min="5158" max="5158" width="33.5703125" style="350" customWidth="1"/>
    <col min="5159" max="5375" width="9.140625" style="350"/>
    <col min="5376" max="5376" width="0" style="350" hidden="1" customWidth="1"/>
    <col min="5377" max="5377" width="6" style="350" customWidth="1"/>
    <col min="5378" max="5378" width="47.5703125" style="350" customWidth="1"/>
    <col min="5379" max="5379" width="9.140625" style="350"/>
    <col min="5380" max="5380" width="4.85546875" style="350" customWidth="1"/>
    <col min="5381" max="5381" width="5.5703125" style="350" customWidth="1"/>
    <col min="5382" max="5382" width="17.5703125" style="350" customWidth="1"/>
    <col min="5383" max="5389" width="5.42578125" style="350" customWidth="1"/>
    <col min="5390" max="5390" width="6.7109375" style="350" customWidth="1"/>
    <col min="5391" max="5395" width="5.42578125" style="350" customWidth="1"/>
    <col min="5396" max="5396" width="13.42578125" style="350" customWidth="1"/>
    <col min="5397" max="5397" width="14.42578125" style="350" customWidth="1"/>
    <col min="5398" max="5398" width="13.42578125" style="350" customWidth="1"/>
    <col min="5399" max="5399" width="15.7109375" style="350" customWidth="1"/>
    <col min="5400" max="5400" width="6.140625" style="350" customWidth="1"/>
    <col min="5401" max="5401" width="6.5703125" style="350" customWidth="1"/>
    <col min="5402" max="5402" width="16" style="350" customWidth="1"/>
    <col min="5403" max="5408" width="13.42578125" style="350" customWidth="1"/>
    <col min="5409" max="5409" width="12.85546875" style="350" customWidth="1"/>
    <col min="5410" max="5410" width="24.140625" style="350" customWidth="1"/>
    <col min="5411" max="5411" width="23.42578125" style="350" customWidth="1"/>
    <col min="5412" max="5412" width="16.85546875" style="350" bestFit="1" customWidth="1"/>
    <col min="5413" max="5413" width="0" style="350" hidden="1" customWidth="1"/>
    <col min="5414" max="5414" width="33.5703125" style="350" customWidth="1"/>
    <col min="5415" max="5631" width="9.140625" style="350"/>
    <col min="5632" max="5632" width="0" style="350" hidden="1" customWidth="1"/>
    <col min="5633" max="5633" width="6" style="350" customWidth="1"/>
    <col min="5634" max="5634" width="47.5703125" style="350" customWidth="1"/>
    <col min="5635" max="5635" width="9.140625" style="350"/>
    <col min="5636" max="5636" width="4.85546875" style="350" customWidth="1"/>
    <col min="5637" max="5637" width="5.5703125" style="350" customWidth="1"/>
    <col min="5638" max="5638" width="17.5703125" style="350" customWidth="1"/>
    <col min="5639" max="5645" width="5.42578125" style="350" customWidth="1"/>
    <col min="5646" max="5646" width="6.7109375" style="350" customWidth="1"/>
    <col min="5647" max="5651" width="5.42578125" style="350" customWidth="1"/>
    <col min="5652" max="5652" width="13.42578125" style="350" customWidth="1"/>
    <col min="5653" max="5653" width="14.42578125" style="350" customWidth="1"/>
    <col min="5654" max="5654" width="13.42578125" style="350" customWidth="1"/>
    <col min="5655" max="5655" width="15.7109375" style="350" customWidth="1"/>
    <col min="5656" max="5656" width="6.140625" style="350" customWidth="1"/>
    <col min="5657" max="5657" width="6.5703125" style="350" customWidth="1"/>
    <col min="5658" max="5658" width="16" style="350" customWidth="1"/>
    <col min="5659" max="5664" width="13.42578125" style="350" customWidth="1"/>
    <col min="5665" max="5665" width="12.85546875" style="350" customWidth="1"/>
    <col min="5666" max="5666" width="24.140625" style="350" customWidth="1"/>
    <col min="5667" max="5667" width="23.42578125" style="350" customWidth="1"/>
    <col min="5668" max="5668" width="16.85546875" style="350" bestFit="1" customWidth="1"/>
    <col min="5669" max="5669" width="0" style="350" hidden="1" customWidth="1"/>
    <col min="5670" max="5670" width="33.5703125" style="350" customWidth="1"/>
    <col min="5671" max="5887" width="9.140625" style="350"/>
    <col min="5888" max="5888" width="0" style="350" hidden="1" customWidth="1"/>
    <col min="5889" max="5889" width="6" style="350" customWidth="1"/>
    <col min="5890" max="5890" width="47.5703125" style="350" customWidth="1"/>
    <col min="5891" max="5891" width="9.140625" style="350"/>
    <col min="5892" max="5892" width="4.85546875" style="350" customWidth="1"/>
    <col min="5893" max="5893" width="5.5703125" style="350" customWidth="1"/>
    <col min="5894" max="5894" width="17.5703125" style="350" customWidth="1"/>
    <col min="5895" max="5901" width="5.42578125" style="350" customWidth="1"/>
    <col min="5902" max="5902" width="6.7109375" style="350" customWidth="1"/>
    <col min="5903" max="5907" width="5.42578125" style="350" customWidth="1"/>
    <col min="5908" max="5908" width="13.42578125" style="350" customWidth="1"/>
    <col min="5909" max="5909" width="14.42578125" style="350" customWidth="1"/>
    <col min="5910" max="5910" width="13.42578125" style="350" customWidth="1"/>
    <col min="5911" max="5911" width="15.7109375" style="350" customWidth="1"/>
    <col min="5912" max="5912" width="6.140625" style="350" customWidth="1"/>
    <col min="5913" max="5913" width="6.5703125" style="350" customWidth="1"/>
    <col min="5914" max="5914" width="16" style="350" customWidth="1"/>
    <col min="5915" max="5920" width="13.42578125" style="350" customWidth="1"/>
    <col min="5921" max="5921" width="12.85546875" style="350" customWidth="1"/>
    <col min="5922" max="5922" width="24.140625" style="350" customWidth="1"/>
    <col min="5923" max="5923" width="23.42578125" style="350" customWidth="1"/>
    <col min="5924" max="5924" width="16.85546875" style="350" bestFit="1" customWidth="1"/>
    <col min="5925" max="5925" width="0" style="350" hidden="1" customWidth="1"/>
    <col min="5926" max="5926" width="33.5703125" style="350" customWidth="1"/>
    <col min="5927" max="6143" width="9.140625" style="350"/>
    <col min="6144" max="6144" width="0" style="350" hidden="1" customWidth="1"/>
    <col min="6145" max="6145" width="6" style="350" customWidth="1"/>
    <col min="6146" max="6146" width="47.5703125" style="350" customWidth="1"/>
    <col min="6147" max="6147" width="9.140625" style="350"/>
    <col min="6148" max="6148" width="4.85546875" style="350" customWidth="1"/>
    <col min="6149" max="6149" width="5.5703125" style="350" customWidth="1"/>
    <col min="6150" max="6150" width="17.5703125" style="350" customWidth="1"/>
    <col min="6151" max="6157" width="5.42578125" style="350" customWidth="1"/>
    <col min="6158" max="6158" width="6.7109375" style="350" customWidth="1"/>
    <col min="6159" max="6163" width="5.42578125" style="350" customWidth="1"/>
    <col min="6164" max="6164" width="13.42578125" style="350" customWidth="1"/>
    <col min="6165" max="6165" width="14.42578125" style="350" customWidth="1"/>
    <col min="6166" max="6166" width="13.42578125" style="350" customWidth="1"/>
    <col min="6167" max="6167" width="15.7109375" style="350" customWidth="1"/>
    <col min="6168" max="6168" width="6.140625" style="350" customWidth="1"/>
    <col min="6169" max="6169" width="6.5703125" style="350" customWidth="1"/>
    <col min="6170" max="6170" width="16" style="350" customWidth="1"/>
    <col min="6171" max="6176" width="13.42578125" style="350" customWidth="1"/>
    <col min="6177" max="6177" width="12.85546875" style="350" customWidth="1"/>
    <col min="6178" max="6178" width="24.140625" style="350" customWidth="1"/>
    <col min="6179" max="6179" width="23.42578125" style="350" customWidth="1"/>
    <col min="6180" max="6180" width="16.85546875" style="350" bestFit="1" customWidth="1"/>
    <col min="6181" max="6181" width="0" style="350" hidden="1" customWidth="1"/>
    <col min="6182" max="6182" width="33.5703125" style="350" customWidth="1"/>
    <col min="6183" max="6399" width="9.140625" style="350"/>
    <col min="6400" max="6400" width="0" style="350" hidden="1" customWidth="1"/>
    <col min="6401" max="6401" width="6" style="350" customWidth="1"/>
    <col min="6402" max="6402" width="47.5703125" style="350" customWidth="1"/>
    <col min="6403" max="6403" width="9.140625" style="350"/>
    <col min="6404" max="6404" width="4.85546875" style="350" customWidth="1"/>
    <col min="6405" max="6405" width="5.5703125" style="350" customWidth="1"/>
    <col min="6406" max="6406" width="17.5703125" style="350" customWidth="1"/>
    <col min="6407" max="6413" width="5.42578125" style="350" customWidth="1"/>
    <col min="6414" max="6414" width="6.7109375" style="350" customWidth="1"/>
    <col min="6415" max="6419" width="5.42578125" style="350" customWidth="1"/>
    <col min="6420" max="6420" width="13.42578125" style="350" customWidth="1"/>
    <col min="6421" max="6421" width="14.42578125" style="350" customWidth="1"/>
    <col min="6422" max="6422" width="13.42578125" style="350" customWidth="1"/>
    <col min="6423" max="6423" width="15.7109375" style="350" customWidth="1"/>
    <col min="6424" max="6424" width="6.140625" style="350" customWidth="1"/>
    <col min="6425" max="6425" width="6.5703125" style="350" customWidth="1"/>
    <col min="6426" max="6426" width="16" style="350" customWidth="1"/>
    <col min="6427" max="6432" width="13.42578125" style="350" customWidth="1"/>
    <col min="6433" max="6433" width="12.85546875" style="350" customWidth="1"/>
    <col min="6434" max="6434" width="24.140625" style="350" customWidth="1"/>
    <col min="6435" max="6435" width="23.42578125" style="350" customWidth="1"/>
    <col min="6436" max="6436" width="16.85546875" style="350" bestFit="1" customWidth="1"/>
    <col min="6437" max="6437" width="0" style="350" hidden="1" customWidth="1"/>
    <col min="6438" max="6438" width="33.5703125" style="350" customWidth="1"/>
    <col min="6439" max="6655" width="9.140625" style="350"/>
    <col min="6656" max="6656" width="0" style="350" hidden="1" customWidth="1"/>
    <col min="6657" max="6657" width="6" style="350" customWidth="1"/>
    <col min="6658" max="6658" width="47.5703125" style="350" customWidth="1"/>
    <col min="6659" max="6659" width="9.140625" style="350"/>
    <col min="6660" max="6660" width="4.85546875" style="350" customWidth="1"/>
    <col min="6661" max="6661" width="5.5703125" style="350" customWidth="1"/>
    <col min="6662" max="6662" width="17.5703125" style="350" customWidth="1"/>
    <col min="6663" max="6669" width="5.42578125" style="350" customWidth="1"/>
    <col min="6670" max="6670" width="6.7109375" style="350" customWidth="1"/>
    <col min="6671" max="6675" width="5.42578125" style="350" customWidth="1"/>
    <col min="6676" max="6676" width="13.42578125" style="350" customWidth="1"/>
    <col min="6677" max="6677" width="14.42578125" style="350" customWidth="1"/>
    <col min="6678" max="6678" width="13.42578125" style="350" customWidth="1"/>
    <col min="6679" max="6679" width="15.7109375" style="350" customWidth="1"/>
    <col min="6680" max="6680" width="6.140625" style="350" customWidth="1"/>
    <col min="6681" max="6681" width="6.5703125" style="350" customWidth="1"/>
    <col min="6682" max="6682" width="16" style="350" customWidth="1"/>
    <col min="6683" max="6688" width="13.42578125" style="350" customWidth="1"/>
    <col min="6689" max="6689" width="12.85546875" style="350" customWidth="1"/>
    <col min="6690" max="6690" width="24.140625" style="350" customWidth="1"/>
    <col min="6691" max="6691" width="23.42578125" style="350" customWidth="1"/>
    <col min="6692" max="6692" width="16.85546875" style="350" bestFit="1" customWidth="1"/>
    <col min="6693" max="6693" width="0" style="350" hidden="1" customWidth="1"/>
    <col min="6694" max="6694" width="33.5703125" style="350" customWidth="1"/>
    <col min="6695" max="6911" width="9.140625" style="350"/>
    <col min="6912" max="6912" width="0" style="350" hidden="1" customWidth="1"/>
    <col min="6913" max="6913" width="6" style="350" customWidth="1"/>
    <col min="6914" max="6914" width="47.5703125" style="350" customWidth="1"/>
    <col min="6915" max="6915" width="9.140625" style="350"/>
    <col min="6916" max="6916" width="4.85546875" style="350" customWidth="1"/>
    <col min="6917" max="6917" width="5.5703125" style="350" customWidth="1"/>
    <col min="6918" max="6918" width="17.5703125" style="350" customWidth="1"/>
    <col min="6919" max="6925" width="5.42578125" style="350" customWidth="1"/>
    <col min="6926" max="6926" width="6.7109375" style="350" customWidth="1"/>
    <col min="6927" max="6931" width="5.42578125" style="350" customWidth="1"/>
    <col min="6932" max="6932" width="13.42578125" style="350" customWidth="1"/>
    <col min="6933" max="6933" width="14.42578125" style="350" customWidth="1"/>
    <col min="6934" max="6934" width="13.42578125" style="350" customWidth="1"/>
    <col min="6935" max="6935" width="15.7109375" style="350" customWidth="1"/>
    <col min="6936" max="6936" width="6.140625" style="350" customWidth="1"/>
    <col min="6937" max="6937" width="6.5703125" style="350" customWidth="1"/>
    <col min="6938" max="6938" width="16" style="350" customWidth="1"/>
    <col min="6939" max="6944" width="13.42578125" style="350" customWidth="1"/>
    <col min="6945" max="6945" width="12.85546875" style="350" customWidth="1"/>
    <col min="6946" max="6946" width="24.140625" style="350" customWidth="1"/>
    <col min="6947" max="6947" width="23.42578125" style="350" customWidth="1"/>
    <col min="6948" max="6948" width="16.85546875" style="350" bestFit="1" customWidth="1"/>
    <col min="6949" max="6949" width="0" style="350" hidden="1" customWidth="1"/>
    <col min="6950" max="6950" width="33.5703125" style="350" customWidth="1"/>
    <col min="6951" max="7167" width="9.140625" style="350"/>
    <col min="7168" max="7168" width="0" style="350" hidden="1" customWidth="1"/>
    <col min="7169" max="7169" width="6" style="350" customWidth="1"/>
    <col min="7170" max="7170" width="47.5703125" style="350" customWidth="1"/>
    <col min="7171" max="7171" width="9.140625" style="350"/>
    <col min="7172" max="7172" width="4.85546875" style="350" customWidth="1"/>
    <col min="7173" max="7173" width="5.5703125" style="350" customWidth="1"/>
    <col min="7174" max="7174" width="17.5703125" style="350" customWidth="1"/>
    <col min="7175" max="7181" width="5.42578125" style="350" customWidth="1"/>
    <col min="7182" max="7182" width="6.7109375" style="350" customWidth="1"/>
    <col min="7183" max="7187" width="5.42578125" style="350" customWidth="1"/>
    <col min="7188" max="7188" width="13.42578125" style="350" customWidth="1"/>
    <col min="7189" max="7189" width="14.42578125" style="350" customWidth="1"/>
    <col min="7190" max="7190" width="13.42578125" style="350" customWidth="1"/>
    <col min="7191" max="7191" width="15.7109375" style="350" customWidth="1"/>
    <col min="7192" max="7192" width="6.140625" style="350" customWidth="1"/>
    <col min="7193" max="7193" width="6.5703125" style="350" customWidth="1"/>
    <col min="7194" max="7194" width="16" style="350" customWidth="1"/>
    <col min="7195" max="7200" width="13.42578125" style="350" customWidth="1"/>
    <col min="7201" max="7201" width="12.85546875" style="350" customWidth="1"/>
    <col min="7202" max="7202" width="24.140625" style="350" customWidth="1"/>
    <col min="7203" max="7203" width="23.42578125" style="350" customWidth="1"/>
    <col min="7204" max="7204" width="16.85546875" style="350" bestFit="1" customWidth="1"/>
    <col min="7205" max="7205" width="0" style="350" hidden="1" customWidth="1"/>
    <col min="7206" max="7206" width="33.5703125" style="350" customWidth="1"/>
    <col min="7207" max="7423" width="9.140625" style="350"/>
    <col min="7424" max="7424" width="0" style="350" hidden="1" customWidth="1"/>
    <col min="7425" max="7425" width="6" style="350" customWidth="1"/>
    <col min="7426" max="7426" width="47.5703125" style="350" customWidth="1"/>
    <col min="7427" max="7427" width="9.140625" style="350"/>
    <col min="7428" max="7428" width="4.85546875" style="350" customWidth="1"/>
    <col min="7429" max="7429" width="5.5703125" style="350" customWidth="1"/>
    <col min="7430" max="7430" width="17.5703125" style="350" customWidth="1"/>
    <col min="7431" max="7437" width="5.42578125" style="350" customWidth="1"/>
    <col min="7438" max="7438" width="6.7109375" style="350" customWidth="1"/>
    <col min="7439" max="7443" width="5.42578125" style="350" customWidth="1"/>
    <col min="7444" max="7444" width="13.42578125" style="350" customWidth="1"/>
    <col min="7445" max="7445" width="14.42578125" style="350" customWidth="1"/>
    <col min="7446" max="7446" width="13.42578125" style="350" customWidth="1"/>
    <col min="7447" max="7447" width="15.7109375" style="350" customWidth="1"/>
    <col min="7448" max="7448" width="6.140625" style="350" customWidth="1"/>
    <col min="7449" max="7449" width="6.5703125" style="350" customWidth="1"/>
    <col min="7450" max="7450" width="16" style="350" customWidth="1"/>
    <col min="7451" max="7456" width="13.42578125" style="350" customWidth="1"/>
    <col min="7457" max="7457" width="12.85546875" style="350" customWidth="1"/>
    <col min="7458" max="7458" width="24.140625" style="350" customWidth="1"/>
    <col min="7459" max="7459" width="23.42578125" style="350" customWidth="1"/>
    <col min="7460" max="7460" width="16.85546875" style="350" bestFit="1" customWidth="1"/>
    <col min="7461" max="7461" width="0" style="350" hidden="1" customWidth="1"/>
    <col min="7462" max="7462" width="33.5703125" style="350" customWidth="1"/>
    <col min="7463" max="7679" width="9.140625" style="350"/>
    <col min="7680" max="7680" width="0" style="350" hidden="1" customWidth="1"/>
    <col min="7681" max="7681" width="6" style="350" customWidth="1"/>
    <col min="7682" max="7682" width="47.5703125" style="350" customWidth="1"/>
    <col min="7683" max="7683" width="9.140625" style="350"/>
    <col min="7684" max="7684" width="4.85546875" style="350" customWidth="1"/>
    <col min="7685" max="7685" width="5.5703125" style="350" customWidth="1"/>
    <col min="7686" max="7686" width="17.5703125" style="350" customWidth="1"/>
    <col min="7687" max="7693" width="5.42578125" style="350" customWidth="1"/>
    <col min="7694" max="7694" width="6.7109375" style="350" customWidth="1"/>
    <col min="7695" max="7699" width="5.42578125" style="350" customWidth="1"/>
    <col min="7700" max="7700" width="13.42578125" style="350" customWidth="1"/>
    <col min="7701" max="7701" width="14.42578125" style="350" customWidth="1"/>
    <col min="7702" max="7702" width="13.42578125" style="350" customWidth="1"/>
    <col min="7703" max="7703" width="15.7109375" style="350" customWidth="1"/>
    <col min="7704" max="7704" width="6.140625" style="350" customWidth="1"/>
    <col min="7705" max="7705" width="6.5703125" style="350" customWidth="1"/>
    <col min="7706" max="7706" width="16" style="350" customWidth="1"/>
    <col min="7707" max="7712" width="13.42578125" style="350" customWidth="1"/>
    <col min="7713" max="7713" width="12.85546875" style="350" customWidth="1"/>
    <col min="7714" max="7714" width="24.140625" style="350" customWidth="1"/>
    <col min="7715" max="7715" width="23.42578125" style="350" customWidth="1"/>
    <col min="7716" max="7716" width="16.85546875" style="350" bestFit="1" customWidth="1"/>
    <col min="7717" max="7717" width="0" style="350" hidden="1" customWidth="1"/>
    <col min="7718" max="7718" width="33.5703125" style="350" customWidth="1"/>
    <col min="7719" max="7935" width="9.140625" style="350"/>
    <col min="7936" max="7936" width="0" style="350" hidden="1" customWidth="1"/>
    <col min="7937" max="7937" width="6" style="350" customWidth="1"/>
    <col min="7938" max="7938" width="47.5703125" style="350" customWidth="1"/>
    <col min="7939" max="7939" width="9.140625" style="350"/>
    <col min="7940" max="7940" width="4.85546875" style="350" customWidth="1"/>
    <col min="7941" max="7941" width="5.5703125" style="350" customWidth="1"/>
    <col min="7942" max="7942" width="17.5703125" style="350" customWidth="1"/>
    <col min="7943" max="7949" width="5.42578125" style="350" customWidth="1"/>
    <col min="7950" max="7950" width="6.7109375" style="350" customWidth="1"/>
    <col min="7951" max="7955" width="5.42578125" style="350" customWidth="1"/>
    <col min="7956" max="7956" width="13.42578125" style="350" customWidth="1"/>
    <col min="7957" max="7957" width="14.42578125" style="350" customWidth="1"/>
    <col min="7958" max="7958" width="13.42578125" style="350" customWidth="1"/>
    <col min="7959" max="7959" width="15.7109375" style="350" customWidth="1"/>
    <col min="7960" max="7960" width="6.140625" style="350" customWidth="1"/>
    <col min="7961" max="7961" width="6.5703125" style="350" customWidth="1"/>
    <col min="7962" max="7962" width="16" style="350" customWidth="1"/>
    <col min="7963" max="7968" width="13.42578125" style="350" customWidth="1"/>
    <col min="7969" max="7969" width="12.85546875" style="350" customWidth="1"/>
    <col min="7970" max="7970" width="24.140625" style="350" customWidth="1"/>
    <col min="7971" max="7971" width="23.42578125" style="350" customWidth="1"/>
    <col min="7972" max="7972" width="16.85546875" style="350" bestFit="1" customWidth="1"/>
    <col min="7973" max="7973" width="0" style="350" hidden="1" customWidth="1"/>
    <col min="7974" max="7974" width="33.5703125" style="350" customWidth="1"/>
    <col min="7975" max="8191" width="9.140625" style="350"/>
    <col min="8192" max="8192" width="0" style="350" hidden="1" customWidth="1"/>
    <col min="8193" max="8193" width="6" style="350" customWidth="1"/>
    <col min="8194" max="8194" width="47.5703125" style="350" customWidth="1"/>
    <col min="8195" max="8195" width="9.140625" style="350"/>
    <col min="8196" max="8196" width="4.85546875" style="350" customWidth="1"/>
    <col min="8197" max="8197" width="5.5703125" style="350" customWidth="1"/>
    <col min="8198" max="8198" width="17.5703125" style="350" customWidth="1"/>
    <col min="8199" max="8205" width="5.42578125" style="350" customWidth="1"/>
    <col min="8206" max="8206" width="6.7109375" style="350" customWidth="1"/>
    <col min="8207" max="8211" width="5.42578125" style="350" customWidth="1"/>
    <col min="8212" max="8212" width="13.42578125" style="350" customWidth="1"/>
    <col min="8213" max="8213" width="14.42578125" style="350" customWidth="1"/>
    <col min="8214" max="8214" width="13.42578125" style="350" customWidth="1"/>
    <col min="8215" max="8215" width="15.7109375" style="350" customWidth="1"/>
    <col min="8216" max="8216" width="6.140625" style="350" customWidth="1"/>
    <col min="8217" max="8217" width="6.5703125" style="350" customWidth="1"/>
    <col min="8218" max="8218" width="16" style="350" customWidth="1"/>
    <col min="8219" max="8224" width="13.42578125" style="350" customWidth="1"/>
    <col min="8225" max="8225" width="12.85546875" style="350" customWidth="1"/>
    <col min="8226" max="8226" width="24.140625" style="350" customWidth="1"/>
    <col min="8227" max="8227" width="23.42578125" style="350" customWidth="1"/>
    <col min="8228" max="8228" width="16.85546875" style="350" bestFit="1" customWidth="1"/>
    <col min="8229" max="8229" width="0" style="350" hidden="1" customWidth="1"/>
    <col min="8230" max="8230" width="33.5703125" style="350" customWidth="1"/>
    <col min="8231" max="8447" width="9.140625" style="350"/>
    <col min="8448" max="8448" width="0" style="350" hidden="1" customWidth="1"/>
    <col min="8449" max="8449" width="6" style="350" customWidth="1"/>
    <col min="8450" max="8450" width="47.5703125" style="350" customWidth="1"/>
    <col min="8451" max="8451" width="9.140625" style="350"/>
    <col min="8452" max="8452" width="4.85546875" style="350" customWidth="1"/>
    <col min="8453" max="8453" width="5.5703125" style="350" customWidth="1"/>
    <col min="8454" max="8454" width="17.5703125" style="350" customWidth="1"/>
    <col min="8455" max="8461" width="5.42578125" style="350" customWidth="1"/>
    <col min="8462" max="8462" width="6.7109375" style="350" customWidth="1"/>
    <col min="8463" max="8467" width="5.42578125" style="350" customWidth="1"/>
    <col min="8468" max="8468" width="13.42578125" style="350" customWidth="1"/>
    <col min="8469" max="8469" width="14.42578125" style="350" customWidth="1"/>
    <col min="8470" max="8470" width="13.42578125" style="350" customWidth="1"/>
    <col min="8471" max="8471" width="15.7109375" style="350" customWidth="1"/>
    <col min="8472" max="8472" width="6.140625" style="350" customWidth="1"/>
    <col min="8473" max="8473" width="6.5703125" style="350" customWidth="1"/>
    <col min="8474" max="8474" width="16" style="350" customWidth="1"/>
    <col min="8475" max="8480" width="13.42578125" style="350" customWidth="1"/>
    <col min="8481" max="8481" width="12.85546875" style="350" customWidth="1"/>
    <col min="8482" max="8482" width="24.140625" style="350" customWidth="1"/>
    <col min="8483" max="8483" width="23.42578125" style="350" customWidth="1"/>
    <col min="8484" max="8484" width="16.85546875" style="350" bestFit="1" customWidth="1"/>
    <col min="8485" max="8485" width="0" style="350" hidden="1" customWidth="1"/>
    <col min="8486" max="8486" width="33.5703125" style="350" customWidth="1"/>
    <col min="8487" max="8703" width="9.140625" style="350"/>
    <col min="8704" max="8704" width="0" style="350" hidden="1" customWidth="1"/>
    <col min="8705" max="8705" width="6" style="350" customWidth="1"/>
    <col min="8706" max="8706" width="47.5703125" style="350" customWidth="1"/>
    <col min="8707" max="8707" width="9.140625" style="350"/>
    <col min="8708" max="8708" width="4.85546875" style="350" customWidth="1"/>
    <col min="8709" max="8709" width="5.5703125" style="350" customWidth="1"/>
    <col min="8710" max="8710" width="17.5703125" style="350" customWidth="1"/>
    <col min="8711" max="8717" width="5.42578125" style="350" customWidth="1"/>
    <col min="8718" max="8718" width="6.7109375" style="350" customWidth="1"/>
    <col min="8719" max="8723" width="5.42578125" style="350" customWidth="1"/>
    <col min="8724" max="8724" width="13.42578125" style="350" customWidth="1"/>
    <col min="8725" max="8725" width="14.42578125" style="350" customWidth="1"/>
    <col min="8726" max="8726" width="13.42578125" style="350" customWidth="1"/>
    <col min="8727" max="8727" width="15.7109375" style="350" customWidth="1"/>
    <col min="8728" max="8728" width="6.140625" style="350" customWidth="1"/>
    <col min="8729" max="8729" width="6.5703125" style="350" customWidth="1"/>
    <col min="8730" max="8730" width="16" style="350" customWidth="1"/>
    <col min="8731" max="8736" width="13.42578125" style="350" customWidth="1"/>
    <col min="8737" max="8737" width="12.85546875" style="350" customWidth="1"/>
    <col min="8738" max="8738" width="24.140625" style="350" customWidth="1"/>
    <col min="8739" max="8739" width="23.42578125" style="350" customWidth="1"/>
    <col min="8740" max="8740" width="16.85546875" style="350" bestFit="1" customWidth="1"/>
    <col min="8741" max="8741" width="0" style="350" hidden="1" customWidth="1"/>
    <col min="8742" max="8742" width="33.5703125" style="350" customWidth="1"/>
    <col min="8743" max="8959" width="9.140625" style="350"/>
    <col min="8960" max="8960" width="0" style="350" hidden="1" customWidth="1"/>
    <col min="8961" max="8961" width="6" style="350" customWidth="1"/>
    <col min="8962" max="8962" width="47.5703125" style="350" customWidth="1"/>
    <col min="8963" max="8963" width="9.140625" style="350"/>
    <col min="8964" max="8964" width="4.85546875" style="350" customWidth="1"/>
    <col min="8965" max="8965" width="5.5703125" style="350" customWidth="1"/>
    <col min="8966" max="8966" width="17.5703125" style="350" customWidth="1"/>
    <col min="8967" max="8973" width="5.42578125" style="350" customWidth="1"/>
    <col min="8974" max="8974" width="6.7109375" style="350" customWidth="1"/>
    <col min="8975" max="8979" width="5.42578125" style="350" customWidth="1"/>
    <col min="8980" max="8980" width="13.42578125" style="350" customWidth="1"/>
    <col min="8981" max="8981" width="14.42578125" style="350" customWidth="1"/>
    <col min="8982" max="8982" width="13.42578125" style="350" customWidth="1"/>
    <col min="8983" max="8983" width="15.7109375" style="350" customWidth="1"/>
    <col min="8984" max="8984" width="6.140625" style="350" customWidth="1"/>
    <col min="8985" max="8985" width="6.5703125" style="350" customWidth="1"/>
    <col min="8986" max="8986" width="16" style="350" customWidth="1"/>
    <col min="8987" max="8992" width="13.42578125" style="350" customWidth="1"/>
    <col min="8993" max="8993" width="12.85546875" style="350" customWidth="1"/>
    <col min="8994" max="8994" width="24.140625" style="350" customWidth="1"/>
    <col min="8995" max="8995" width="23.42578125" style="350" customWidth="1"/>
    <col min="8996" max="8996" width="16.85546875" style="350" bestFit="1" customWidth="1"/>
    <col min="8997" max="8997" width="0" style="350" hidden="1" customWidth="1"/>
    <col min="8998" max="8998" width="33.5703125" style="350" customWidth="1"/>
    <col min="8999" max="9215" width="9.140625" style="350"/>
    <col min="9216" max="9216" width="0" style="350" hidden="1" customWidth="1"/>
    <col min="9217" max="9217" width="6" style="350" customWidth="1"/>
    <col min="9218" max="9218" width="47.5703125" style="350" customWidth="1"/>
    <col min="9219" max="9219" width="9.140625" style="350"/>
    <col min="9220" max="9220" width="4.85546875" style="350" customWidth="1"/>
    <col min="9221" max="9221" width="5.5703125" style="350" customWidth="1"/>
    <col min="9222" max="9222" width="17.5703125" style="350" customWidth="1"/>
    <col min="9223" max="9229" width="5.42578125" style="350" customWidth="1"/>
    <col min="9230" max="9230" width="6.7109375" style="350" customWidth="1"/>
    <col min="9231" max="9235" width="5.42578125" style="350" customWidth="1"/>
    <col min="9236" max="9236" width="13.42578125" style="350" customWidth="1"/>
    <col min="9237" max="9237" width="14.42578125" style="350" customWidth="1"/>
    <col min="9238" max="9238" width="13.42578125" style="350" customWidth="1"/>
    <col min="9239" max="9239" width="15.7109375" style="350" customWidth="1"/>
    <col min="9240" max="9240" width="6.140625" style="350" customWidth="1"/>
    <col min="9241" max="9241" width="6.5703125" style="350" customWidth="1"/>
    <col min="9242" max="9242" width="16" style="350" customWidth="1"/>
    <col min="9243" max="9248" width="13.42578125" style="350" customWidth="1"/>
    <col min="9249" max="9249" width="12.85546875" style="350" customWidth="1"/>
    <col min="9250" max="9250" width="24.140625" style="350" customWidth="1"/>
    <col min="9251" max="9251" width="23.42578125" style="350" customWidth="1"/>
    <col min="9252" max="9252" width="16.85546875" style="350" bestFit="1" customWidth="1"/>
    <col min="9253" max="9253" width="0" style="350" hidden="1" customWidth="1"/>
    <col min="9254" max="9254" width="33.5703125" style="350" customWidth="1"/>
    <col min="9255" max="9471" width="9.140625" style="350"/>
    <col min="9472" max="9472" width="0" style="350" hidden="1" customWidth="1"/>
    <col min="9473" max="9473" width="6" style="350" customWidth="1"/>
    <col min="9474" max="9474" width="47.5703125" style="350" customWidth="1"/>
    <col min="9475" max="9475" width="9.140625" style="350"/>
    <col min="9476" max="9476" width="4.85546875" style="350" customWidth="1"/>
    <col min="9477" max="9477" width="5.5703125" style="350" customWidth="1"/>
    <col min="9478" max="9478" width="17.5703125" style="350" customWidth="1"/>
    <col min="9479" max="9485" width="5.42578125" style="350" customWidth="1"/>
    <col min="9486" max="9486" width="6.7109375" style="350" customWidth="1"/>
    <col min="9487" max="9491" width="5.42578125" style="350" customWidth="1"/>
    <col min="9492" max="9492" width="13.42578125" style="350" customWidth="1"/>
    <col min="9493" max="9493" width="14.42578125" style="350" customWidth="1"/>
    <col min="9494" max="9494" width="13.42578125" style="350" customWidth="1"/>
    <col min="9495" max="9495" width="15.7109375" style="350" customWidth="1"/>
    <col min="9496" max="9496" width="6.140625" style="350" customWidth="1"/>
    <col min="9497" max="9497" width="6.5703125" style="350" customWidth="1"/>
    <col min="9498" max="9498" width="16" style="350" customWidth="1"/>
    <col min="9499" max="9504" width="13.42578125" style="350" customWidth="1"/>
    <col min="9505" max="9505" width="12.85546875" style="350" customWidth="1"/>
    <col min="9506" max="9506" width="24.140625" style="350" customWidth="1"/>
    <col min="9507" max="9507" width="23.42578125" style="350" customWidth="1"/>
    <col min="9508" max="9508" width="16.85546875" style="350" bestFit="1" customWidth="1"/>
    <col min="9509" max="9509" width="0" style="350" hidden="1" customWidth="1"/>
    <col min="9510" max="9510" width="33.5703125" style="350" customWidth="1"/>
    <col min="9511" max="9727" width="9.140625" style="350"/>
    <col min="9728" max="9728" width="0" style="350" hidden="1" customWidth="1"/>
    <col min="9729" max="9729" width="6" style="350" customWidth="1"/>
    <col min="9730" max="9730" width="47.5703125" style="350" customWidth="1"/>
    <col min="9731" max="9731" width="9.140625" style="350"/>
    <col min="9732" max="9732" width="4.85546875" style="350" customWidth="1"/>
    <col min="9733" max="9733" width="5.5703125" style="350" customWidth="1"/>
    <col min="9734" max="9734" width="17.5703125" style="350" customWidth="1"/>
    <col min="9735" max="9741" width="5.42578125" style="350" customWidth="1"/>
    <col min="9742" max="9742" width="6.7109375" style="350" customWidth="1"/>
    <col min="9743" max="9747" width="5.42578125" style="350" customWidth="1"/>
    <col min="9748" max="9748" width="13.42578125" style="350" customWidth="1"/>
    <col min="9749" max="9749" width="14.42578125" style="350" customWidth="1"/>
    <col min="9750" max="9750" width="13.42578125" style="350" customWidth="1"/>
    <col min="9751" max="9751" width="15.7109375" style="350" customWidth="1"/>
    <col min="9752" max="9752" width="6.140625" style="350" customWidth="1"/>
    <col min="9753" max="9753" width="6.5703125" style="350" customWidth="1"/>
    <col min="9754" max="9754" width="16" style="350" customWidth="1"/>
    <col min="9755" max="9760" width="13.42578125" style="350" customWidth="1"/>
    <col min="9761" max="9761" width="12.85546875" style="350" customWidth="1"/>
    <col min="9762" max="9762" width="24.140625" style="350" customWidth="1"/>
    <col min="9763" max="9763" width="23.42578125" style="350" customWidth="1"/>
    <col min="9764" max="9764" width="16.85546875" style="350" bestFit="1" customWidth="1"/>
    <col min="9765" max="9765" width="0" style="350" hidden="1" customWidth="1"/>
    <col min="9766" max="9766" width="33.5703125" style="350" customWidth="1"/>
    <col min="9767" max="9983" width="9.140625" style="350"/>
    <col min="9984" max="9984" width="0" style="350" hidden="1" customWidth="1"/>
    <col min="9985" max="9985" width="6" style="350" customWidth="1"/>
    <col min="9986" max="9986" width="47.5703125" style="350" customWidth="1"/>
    <col min="9987" max="9987" width="9.140625" style="350"/>
    <col min="9988" max="9988" width="4.85546875" style="350" customWidth="1"/>
    <col min="9989" max="9989" width="5.5703125" style="350" customWidth="1"/>
    <col min="9990" max="9990" width="17.5703125" style="350" customWidth="1"/>
    <col min="9991" max="9997" width="5.42578125" style="350" customWidth="1"/>
    <col min="9998" max="9998" width="6.7109375" style="350" customWidth="1"/>
    <col min="9999" max="10003" width="5.42578125" style="350" customWidth="1"/>
    <col min="10004" max="10004" width="13.42578125" style="350" customWidth="1"/>
    <col min="10005" max="10005" width="14.42578125" style="350" customWidth="1"/>
    <col min="10006" max="10006" width="13.42578125" style="350" customWidth="1"/>
    <col min="10007" max="10007" width="15.7109375" style="350" customWidth="1"/>
    <col min="10008" max="10008" width="6.140625" style="350" customWidth="1"/>
    <col min="10009" max="10009" width="6.5703125" style="350" customWidth="1"/>
    <col min="10010" max="10010" width="16" style="350" customWidth="1"/>
    <col min="10011" max="10016" width="13.42578125" style="350" customWidth="1"/>
    <col min="10017" max="10017" width="12.85546875" style="350" customWidth="1"/>
    <col min="10018" max="10018" width="24.140625" style="350" customWidth="1"/>
    <col min="10019" max="10019" width="23.42578125" style="350" customWidth="1"/>
    <col min="10020" max="10020" width="16.85546875" style="350" bestFit="1" customWidth="1"/>
    <col min="10021" max="10021" width="0" style="350" hidden="1" customWidth="1"/>
    <col min="10022" max="10022" width="33.5703125" style="350" customWidth="1"/>
    <col min="10023" max="10239" width="9.140625" style="350"/>
    <col min="10240" max="10240" width="0" style="350" hidden="1" customWidth="1"/>
    <col min="10241" max="10241" width="6" style="350" customWidth="1"/>
    <col min="10242" max="10242" width="47.5703125" style="350" customWidth="1"/>
    <col min="10243" max="10243" width="9.140625" style="350"/>
    <col min="10244" max="10244" width="4.85546875" style="350" customWidth="1"/>
    <col min="10245" max="10245" width="5.5703125" style="350" customWidth="1"/>
    <col min="10246" max="10246" width="17.5703125" style="350" customWidth="1"/>
    <col min="10247" max="10253" width="5.42578125" style="350" customWidth="1"/>
    <col min="10254" max="10254" width="6.7109375" style="350" customWidth="1"/>
    <col min="10255" max="10259" width="5.42578125" style="350" customWidth="1"/>
    <col min="10260" max="10260" width="13.42578125" style="350" customWidth="1"/>
    <col min="10261" max="10261" width="14.42578125" style="350" customWidth="1"/>
    <col min="10262" max="10262" width="13.42578125" style="350" customWidth="1"/>
    <col min="10263" max="10263" width="15.7109375" style="350" customWidth="1"/>
    <col min="10264" max="10264" width="6.140625" style="350" customWidth="1"/>
    <col min="10265" max="10265" width="6.5703125" style="350" customWidth="1"/>
    <col min="10266" max="10266" width="16" style="350" customWidth="1"/>
    <col min="10267" max="10272" width="13.42578125" style="350" customWidth="1"/>
    <col min="10273" max="10273" width="12.85546875" style="350" customWidth="1"/>
    <col min="10274" max="10274" width="24.140625" style="350" customWidth="1"/>
    <col min="10275" max="10275" width="23.42578125" style="350" customWidth="1"/>
    <col min="10276" max="10276" width="16.85546875" style="350" bestFit="1" customWidth="1"/>
    <col min="10277" max="10277" width="0" style="350" hidden="1" customWidth="1"/>
    <col min="10278" max="10278" width="33.5703125" style="350" customWidth="1"/>
    <col min="10279" max="10495" width="9.140625" style="350"/>
    <col min="10496" max="10496" width="0" style="350" hidden="1" customWidth="1"/>
    <col min="10497" max="10497" width="6" style="350" customWidth="1"/>
    <col min="10498" max="10498" width="47.5703125" style="350" customWidth="1"/>
    <col min="10499" max="10499" width="9.140625" style="350"/>
    <col min="10500" max="10500" width="4.85546875" style="350" customWidth="1"/>
    <col min="10501" max="10501" width="5.5703125" style="350" customWidth="1"/>
    <col min="10502" max="10502" width="17.5703125" style="350" customWidth="1"/>
    <col min="10503" max="10509" width="5.42578125" style="350" customWidth="1"/>
    <col min="10510" max="10510" width="6.7109375" style="350" customWidth="1"/>
    <col min="10511" max="10515" width="5.42578125" style="350" customWidth="1"/>
    <col min="10516" max="10516" width="13.42578125" style="350" customWidth="1"/>
    <col min="10517" max="10517" width="14.42578125" style="350" customWidth="1"/>
    <col min="10518" max="10518" width="13.42578125" style="350" customWidth="1"/>
    <col min="10519" max="10519" width="15.7109375" style="350" customWidth="1"/>
    <col min="10520" max="10520" width="6.140625" style="350" customWidth="1"/>
    <col min="10521" max="10521" width="6.5703125" style="350" customWidth="1"/>
    <col min="10522" max="10522" width="16" style="350" customWidth="1"/>
    <col min="10523" max="10528" width="13.42578125" style="350" customWidth="1"/>
    <col min="10529" max="10529" width="12.85546875" style="350" customWidth="1"/>
    <col min="10530" max="10530" width="24.140625" style="350" customWidth="1"/>
    <col min="10531" max="10531" width="23.42578125" style="350" customWidth="1"/>
    <col min="10532" max="10532" width="16.85546875" style="350" bestFit="1" customWidth="1"/>
    <col min="10533" max="10533" width="0" style="350" hidden="1" customWidth="1"/>
    <col min="10534" max="10534" width="33.5703125" style="350" customWidth="1"/>
    <col min="10535" max="10751" width="9.140625" style="350"/>
    <col min="10752" max="10752" width="0" style="350" hidden="1" customWidth="1"/>
    <col min="10753" max="10753" width="6" style="350" customWidth="1"/>
    <col min="10754" max="10754" width="47.5703125" style="350" customWidth="1"/>
    <col min="10755" max="10755" width="9.140625" style="350"/>
    <col min="10756" max="10756" width="4.85546875" style="350" customWidth="1"/>
    <col min="10757" max="10757" width="5.5703125" style="350" customWidth="1"/>
    <col min="10758" max="10758" width="17.5703125" style="350" customWidth="1"/>
    <col min="10759" max="10765" width="5.42578125" style="350" customWidth="1"/>
    <col min="10766" max="10766" width="6.7109375" style="350" customWidth="1"/>
    <col min="10767" max="10771" width="5.42578125" style="350" customWidth="1"/>
    <col min="10772" max="10772" width="13.42578125" style="350" customWidth="1"/>
    <col min="10773" max="10773" width="14.42578125" style="350" customWidth="1"/>
    <col min="10774" max="10774" width="13.42578125" style="350" customWidth="1"/>
    <col min="10775" max="10775" width="15.7109375" style="350" customWidth="1"/>
    <col min="10776" max="10776" width="6.140625" style="350" customWidth="1"/>
    <col min="10777" max="10777" width="6.5703125" style="350" customWidth="1"/>
    <col min="10778" max="10778" width="16" style="350" customWidth="1"/>
    <col min="10779" max="10784" width="13.42578125" style="350" customWidth="1"/>
    <col min="10785" max="10785" width="12.85546875" style="350" customWidth="1"/>
    <col min="10786" max="10786" width="24.140625" style="350" customWidth="1"/>
    <col min="10787" max="10787" width="23.42578125" style="350" customWidth="1"/>
    <col min="10788" max="10788" width="16.85546875" style="350" bestFit="1" customWidth="1"/>
    <col min="10789" max="10789" width="0" style="350" hidden="1" customWidth="1"/>
    <col min="10790" max="10790" width="33.5703125" style="350" customWidth="1"/>
    <col min="10791" max="11007" width="9.140625" style="350"/>
    <col min="11008" max="11008" width="0" style="350" hidden="1" customWidth="1"/>
    <col min="11009" max="11009" width="6" style="350" customWidth="1"/>
    <col min="11010" max="11010" width="47.5703125" style="350" customWidth="1"/>
    <col min="11011" max="11011" width="9.140625" style="350"/>
    <col min="11012" max="11012" width="4.85546875" style="350" customWidth="1"/>
    <col min="11013" max="11013" width="5.5703125" style="350" customWidth="1"/>
    <col min="11014" max="11014" width="17.5703125" style="350" customWidth="1"/>
    <col min="11015" max="11021" width="5.42578125" style="350" customWidth="1"/>
    <col min="11022" max="11022" width="6.7109375" style="350" customWidth="1"/>
    <col min="11023" max="11027" width="5.42578125" style="350" customWidth="1"/>
    <col min="11028" max="11028" width="13.42578125" style="350" customWidth="1"/>
    <col min="11029" max="11029" width="14.42578125" style="350" customWidth="1"/>
    <col min="11030" max="11030" width="13.42578125" style="350" customWidth="1"/>
    <col min="11031" max="11031" width="15.7109375" style="350" customWidth="1"/>
    <col min="11032" max="11032" width="6.140625" style="350" customWidth="1"/>
    <col min="11033" max="11033" width="6.5703125" style="350" customWidth="1"/>
    <col min="11034" max="11034" width="16" style="350" customWidth="1"/>
    <col min="11035" max="11040" width="13.42578125" style="350" customWidth="1"/>
    <col min="11041" max="11041" width="12.85546875" style="350" customWidth="1"/>
    <col min="11042" max="11042" width="24.140625" style="350" customWidth="1"/>
    <col min="11043" max="11043" width="23.42578125" style="350" customWidth="1"/>
    <col min="11044" max="11044" width="16.85546875" style="350" bestFit="1" customWidth="1"/>
    <col min="11045" max="11045" width="0" style="350" hidden="1" customWidth="1"/>
    <col min="11046" max="11046" width="33.5703125" style="350" customWidth="1"/>
    <col min="11047" max="11263" width="9.140625" style="350"/>
    <col min="11264" max="11264" width="0" style="350" hidden="1" customWidth="1"/>
    <col min="11265" max="11265" width="6" style="350" customWidth="1"/>
    <col min="11266" max="11266" width="47.5703125" style="350" customWidth="1"/>
    <col min="11267" max="11267" width="9.140625" style="350"/>
    <col min="11268" max="11268" width="4.85546875" style="350" customWidth="1"/>
    <col min="11269" max="11269" width="5.5703125" style="350" customWidth="1"/>
    <col min="11270" max="11270" width="17.5703125" style="350" customWidth="1"/>
    <col min="11271" max="11277" width="5.42578125" style="350" customWidth="1"/>
    <col min="11278" max="11278" width="6.7109375" style="350" customWidth="1"/>
    <col min="11279" max="11283" width="5.42578125" style="350" customWidth="1"/>
    <col min="11284" max="11284" width="13.42578125" style="350" customWidth="1"/>
    <col min="11285" max="11285" width="14.42578125" style="350" customWidth="1"/>
    <col min="11286" max="11286" width="13.42578125" style="350" customWidth="1"/>
    <col min="11287" max="11287" width="15.7109375" style="350" customWidth="1"/>
    <col min="11288" max="11288" width="6.140625" style="350" customWidth="1"/>
    <col min="11289" max="11289" width="6.5703125" style="350" customWidth="1"/>
    <col min="11290" max="11290" width="16" style="350" customWidth="1"/>
    <col min="11291" max="11296" width="13.42578125" style="350" customWidth="1"/>
    <col min="11297" max="11297" width="12.85546875" style="350" customWidth="1"/>
    <col min="11298" max="11298" width="24.140625" style="350" customWidth="1"/>
    <col min="11299" max="11299" width="23.42578125" style="350" customWidth="1"/>
    <col min="11300" max="11300" width="16.85546875" style="350" bestFit="1" customWidth="1"/>
    <col min="11301" max="11301" width="0" style="350" hidden="1" customWidth="1"/>
    <col min="11302" max="11302" width="33.5703125" style="350" customWidth="1"/>
    <col min="11303" max="11519" width="9.140625" style="350"/>
    <col min="11520" max="11520" width="0" style="350" hidden="1" customWidth="1"/>
    <col min="11521" max="11521" width="6" style="350" customWidth="1"/>
    <col min="11522" max="11522" width="47.5703125" style="350" customWidth="1"/>
    <col min="11523" max="11523" width="9.140625" style="350"/>
    <col min="11524" max="11524" width="4.85546875" style="350" customWidth="1"/>
    <col min="11525" max="11525" width="5.5703125" style="350" customWidth="1"/>
    <col min="11526" max="11526" width="17.5703125" style="350" customWidth="1"/>
    <col min="11527" max="11533" width="5.42578125" style="350" customWidth="1"/>
    <col min="11534" max="11534" width="6.7109375" style="350" customWidth="1"/>
    <col min="11535" max="11539" width="5.42578125" style="350" customWidth="1"/>
    <col min="11540" max="11540" width="13.42578125" style="350" customWidth="1"/>
    <col min="11541" max="11541" width="14.42578125" style="350" customWidth="1"/>
    <col min="11542" max="11542" width="13.42578125" style="350" customWidth="1"/>
    <col min="11543" max="11543" width="15.7109375" style="350" customWidth="1"/>
    <col min="11544" max="11544" width="6.140625" style="350" customWidth="1"/>
    <col min="11545" max="11545" width="6.5703125" style="350" customWidth="1"/>
    <col min="11546" max="11546" width="16" style="350" customWidth="1"/>
    <col min="11547" max="11552" width="13.42578125" style="350" customWidth="1"/>
    <col min="11553" max="11553" width="12.85546875" style="350" customWidth="1"/>
    <col min="11554" max="11554" width="24.140625" style="350" customWidth="1"/>
    <col min="11555" max="11555" width="23.42578125" style="350" customWidth="1"/>
    <col min="11556" max="11556" width="16.85546875" style="350" bestFit="1" customWidth="1"/>
    <col min="11557" max="11557" width="0" style="350" hidden="1" customWidth="1"/>
    <col min="11558" max="11558" width="33.5703125" style="350" customWidth="1"/>
    <col min="11559" max="11775" width="9.140625" style="350"/>
    <col min="11776" max="11776" width="0" style="350" hidden="1" customWidth="1"/>
    <col min="11777" max="11777" width="6" style="350" customWidth="1"/>
    <col min="11778" max="11778" width="47.5703125" style="350" customWidth="1"/>
    <col min="11779" max="11779" width="9.140625" style="350"/>
    <col min="11780" max="11780" width="4.85546875" style="350" customWidth="1"/>
    <col min="11781" max="11781" width="5.5703125" style="350" customWidth="1"/>
    <col min="11782" max="11782" width="17.5703125" style="350" customWidth="1"/>
    <col min="11783" max="11789" width="5.42578125" style="350" customWidth="1"/>
    <col min="11790" max="11790" width="6.7109375" style="350" customWidth="1"/>
    <col min="11791" max="11795" width="5.42578125" style="350" customWidth="1"/>
    <col min="11796" max="11796" width="13.42578125" style="350" customWidth="1"/>
    <col min="11797" max="11797" width="14.42578125" style="350" customWidth="1"/>
    <col min="11798" max="11798" width="13.42578125" style="350" customWidth="1"/>
    <col min="11799" max="11799" width="15.7109375" style="350" customWidth="1"/>
    <col min="11800" max="11800" width="6.140625" style="350" customWidth="1"/>
    <col min="11801" max="11801" width="6.5703125" style="350" customWidth="1"/>
    <col min="11802" max="11802" width="16" style="350" customWidth="1"/>
    <col min="11803" max="11808" width="13.42578125" style="350" customWidth="1"/>
    <col min="11809" max="11809" width="12.85546875" style="350" customWidth="1"/>
    <col min="11810" max="11810" width="24.140625" style="350" customWidth="1"/>
    <col min="11811" max="11811" width="23.42578125" style="350" customWidth="1"/>
    <col min="11812" max="11812" width="16.85546875" style="350" bestFit="1" customWidth="1"/>
    <col min="11813" max="11813" width="0" style="350" hidden="1" customWidth="1"/>
    <col min="11814" max="11814" width="33.5703125" style="350" customWidth="1"/>
    <col min="11815" max="12031" width="9.140625" style="350"/>
    <col min="12032" max="12032" width="0" style="350" hidden="1" customWidth="1"/>
    <col min="12033" max="12033" width="6" style="350" customWidth="1"/>
    <col min="12034" max="12034" width="47.5703125" style="350" customWidth="1"/>
    <col min="12035" max="12035" width="9.140625" style="350"/>
    <col min="12036" max="12036" width="4.85546875" style="350" customWidth="1"/>
    <col min="12037" max="12037" width="5.5703125" style="350" customWidth="1"/>
    <col min="12038" max="12038" width="17.5703125" style="350" customWidth="1"/>
    <col min="12039" max="12045" width="5.42578125" style="350" customWidth="1"/>
    <col min="12046" max="12046" width="6.7109375" style="350" customWidth="1"/>
    <col min="12047" max="12051" width="5.42578125" style="350" customWidth="1"/>
    <col min="12052" max="12052" width="13.42578125" style="350" customWidth="1"/>
    <col min="12053" max="12053" width="14.42578125" style="350" customWidth="1"/>
    <col min="12054" max="12054" width="13.42578125" style="350" customWidth="1"/>
    <col min="12055" max="12055" width="15.7109375" style="350" customWidth="1"/>
    <col min="12056" max="12056" width="6.140625" style="350" customWidth="1"/>
    <col min="12057" max="12057" width="6.5703125" style="350" customWidth="1"/>
    <col min="12058" max="12058" width="16" style="350" customWidth="1"/>
    <col min="12059" max="12064" width="13.42578125" style="350" customWidth="1"/>
    <col min="12065" max="12065" width="12.85546875" style="350" customWidth="1"/>
    <col min="12066" max="12066" width="24.140625" style="350" customWidth="1"/>
    <col min="12067" max="12067" width="23.42578125" style="350" customWidth="1"/>
    <col min="12068" max="12068" width="16.85546875" style="350" bestFit="1" customWidth="1"/>
    <col min="12069" max="12069" width="0" style="350" hidden="1" customWidth="1"/>
    <col min="12070" max="12070" width="33.5703125" style="350" customWidth="1"/>
    <col min="12071" max="12287" width="9.140625" style="350"/>
    <col min="12288" max="12288" width="0" style="350" hidden="1" customWidth="1"/>
    <col min="12289" max="12289" width="6" style="350" customWidth="1"/>
    <col min="12290" max="12290" width="47.5703125" style="350" customWidth="1"/>
    <col min="12291" max="12291" width="9.140625" style="350"/>
    <col min="12292" max="12292" width="4.85546875" style="350" customWidth="1"/>
    <col min="12293" max="12293" width="5.5703125" style="350" customWidth="1"/>
    <col min="12294" max="12294" width="17.5703125" style="350" customWidth="1"/>
    <col min="12295" max="12301" width="5.42578125" style="350" customWidth="1"/>
    <col min="12302" max="12302" width="6.7109375" style="350" customWidth="1"/>
    <col min="12303" max="12307" width="5.42578125" style="350" customWidth="1"/>
    <col min="12308" max="12308" width="13.42578125" style="350" customWidth="1"/>
    <col min="12309" max="12309" width="14.42578125" style="350" customWidth="1"/>
    <col min="12310" max="12310" width="13.42578125" style="350" customWidth="1"/>
    <col min="12311" max="12311" width="15.7109375" style="350" customWidth="1"/>
    <col min="12312" max="12312" width="6.140625" style="350" customWidth="1"/>
    <col min="12313" max="12313" width="6.5703125" style="350" customWidth="1"/>
    <col min="12314" max="12314" width="16" style="350" customWidth="1"/>
    <col min="12315" max="12320" width="13.42578125" style="350" customWidth="1"/>
    <col min="12321" max="12321" width="12.85546875" style="350" customWidth="1"/>
    <col min="12322" max="12322" width="24.140625" style="350" customWidth="1"/>
    <col min="12323" max="12323" width="23.42578125" style="350" customWidth="1"/>
    <col min="12324" max="12324" width="16.85546875" style="350" bestFit="1" customWidth="1"/>
    <col min="12325" max="12325" width="0" style="350" hidden="1" customWidth="1"/>
    <col min="12326" max="12326" width="33.5703125" style="350" customWidth="1"/>
    <col min="12327" max="12543" width="9.140625" style="350"/>
    <col min="12544" max="12544" width="0" style="350" hidden="1" customWidth="1"/>
    <col min="12545" max="12545" width="6" style="350" customWidth="1"/>
    <col min="12546" max="12546" width="47.5703125" style="350" customWidth="1"/>
    <col min="12547" max="12547" width="9.140625" style="350"/>
    <col min="12548" max="12548" width="4.85546875" style="350" customWidth="1"/>
    <col min="12549" max="12549" width="5.5703125" style="350" customWidth="1"/>
    <col min="12550" max="12550" width="17.5703125" style="350" customWidth="1"/>
    <col min="12551" max="12557" width="5.42578125" style="350" customWidth="1"/>
    <col min="12558" max="12558" width="6.7109375" style="350" customWidth="1"/>
    <col min="12559" max="12563" width="5.42578125" style="350" customWidth="1"/>
    <col min="12564" max="12564" width="13.42578125" style="350" customWidth="1"/>
    <col min="12565" max="12565" width="14.42578125" style="350" customWidth="1"/>
    <col min="12566" max="12566" width="13.42578125" style="350" customWidth="1"/>
    <col min="12567" max="12567" width="15.7109375" style="350" customWidth="1"/>
    <col min="12568" max="12568" width="6.140625" style="350" customWidth="1"/>
    <col min="12569" max="12569" width="6.5703125" style="350" customWidth="1"/>
    <col min="12570" max="12570" width="16" style="350" customWidth="1"/>
    <col min="12571" max="12576" width="13.42578125" style="350" customWidth="1"/>
    <col min="12577" max="12577" width="12.85546875" style="350" customWidth="1"/>
    <col min="12578" max="12578" width="24.140625" style="350" customWidth="1"/>
    <col min="12579" max="12579" width="23.42578125" style="350" customWidth="1"/>
    <col min="12580" max="12580" width="16.85546875" style="350" bestFit="1" customWidth="1"/>
    <col min="12581" max="12581" width="0" style="350" hidden="1" customWidth="1"/>
    <col min="12582" max="12582" width="33.5703125" style="350" customWidth="1"/>
    <col min="12583" max="12799" width="9.140625" style="350"/>
    <col min="12800" max="12800" width="0" style="350" hidden="1" customWidth="1"/>
    <col min="12801" max="12801" width="6" style="350" customWidth="1"/>
    <col min="12802" max="12802" width="47.5703125" style="350" customWidth="1"/>
    <col min="12803" max="12803" width="9.140625" style="350"/>
    <col min="12804" max="12804" width="4.85546875" style="350" customWidth="1"/>
    <col min="12805" max="12805" width="5.5703125" style="350" customWidth="1"/>
    <col min="12806" max="12806" width="17.5703125" style="350" customWidth="1"/>
    <col min="12807" max="12813" width="5.42578125" style="350" customWidth="1"/>
    <col min="12814" max="12814" width="6.7109375" style="350" customWidth="1"/>
    <col min="12815" max="12819" width="5.42578125" style="350" customWidth="1"/>
    <col min="12820" max="12820" width="13.42578125" style="350" customWidth="1"/>
    <col min="12821" max="12821" width="14.42578125" style="350" customWidth="1"/>
    <col min="12822" max="12822" width="13.42578125" style="350" customWidth="1"/>
    <col min="12823" max="12823" width="15.7109375" style="350" customWidth="1"/>
    <col min="12824" max="12824" width="6.140625" style="350" customWidth="1"/>
    <col min="12825" max="12825" width="6.5703125" style="350" customWidth="1"/>
    <col min="12826" max="12826" width="16" style="350" customWidth="1"/>
    <col min="12827" max="12832" width="13.42578125" style="350" customWidth="1"/>
    <col min="12833" max="12833" width="12.85546875" style="350" customWidth="1"/>
    <col min="12834" max="12834" width="24.140625" style="350" customWidth="1"/>
    <col min="12835" max="12835" width="23.42578125" style="350" customWidth="1"/>
    <col min="12836" max="12836" width="16.85546875" style="350" bestFit="1" customWidth="1"/>
    <col min="12837" max="12837" width="0" style="350" hidden="1" customWidth="1"/>
    <col min="12838" max="12838" width="33.5703125" style="350" customWidth="1"/>
    <col min="12839" max="13055" width="9.140625" style="350"/>
    <col min="13056" max="13056" width="0" style="350" hidden="1" customWidth="1"/>
    <col min="13057" max="13057" width="6" style="350" customWidth="1"/>
    <col min="13058" max="13058" width="47.5703125" style="350" customWidth="1"/>
    <col min="13059" max="13059" width="9.140625" style="350"/>
    <col min="13060" max="13060" width="4.85546875" style="350" customWidth="1"/>
    <col min="13061" max="13061" width="5.5703125" style="350" customWidth="1"/>
    <col min="13062" max="13062" width="17.5703125" style="350" customWidth="1"/>
    <col min="13063" max="13069" width="5.42578125" style="350" customWidth="1"/>
    <col min="13070" max="13070" width="6.7109375" style="350" customWidth="1"/>
    <col min="13071" max="13075" width="5.42578125" style="350" customWidth="1"/>
    <col min="13076" max="13076" width="13.42578125" style="350" customWidth="1"/>
    <col min="13077" max="13077" width="14.42578125" style="350" customWidth="1"/>
    <col min="13078" max="13078" width="13.42578125" style="350" customWidth="1"/>
    <col min="13079" max="13079" width="15.7109375" style="350" customWidth="1"/>
    <col min="13080" max="13080" width="6.140625" style="350" customWidth="1"/>
    <col min="13081" max="13081" width="6.5703125" style="350" customWidth="1"/>
    <col min="13082" max="13082" width="16" style="350" customWidth="1"/>
    <col min="13083" max="13088" width="13.42578125" style="350" customWidth="1"/>
    <col min="13089" max="13089" width="12.85546875" style="350" customWidth="1"/>
    <col min="13090" max="13090" width="24.140625" style="350" customWidth="1"/>
    <col min="13091" max="13091" width="23.42578125" style="350" customWidth="1"/>
    <col min="13092" max="13092" width="16.85546875" style="350" bestFit="1" customWidth="1"/>
    <col min="13093" max="13093" width="0" style="350" hidden="1" customWidth="1"/>
    <col min="13094" max="13094" width="33.5703125" style="350" customWidth="1"/>
    <col min="13095" max="13311" width="9.140625" style="350"/>
    <col min="13312" max="13312" width="0" style="350" hidden="1" customWidth="1"/>
    <col min="13313" max="13313" width="6" style="350" customWidth="1"/>
    <col min="13314" max="13314" width="47.5703125" style="350" customWidth="1"/>
    <col min="13315" max="13315" width="9.140625" style="350"/>
    <col min="13316" max="13316" width="4.85546875" style="350" customWidth="1"/>
    <col min="13317" max="13317" width="5.5703125" style="350" customWidth="1"/>
    <col min="13318" max="13318" width="17.5703125" style="350" customWidth="1"/>
    <col min="13319" max="13325" width="5.42578125" style="350" customWidth="1"/>
    <col min="13326" max="13326" width="6.7109375" style="350" customWidth="1"/>
    <col min="13327" max="13331" width="5.42578125" style="350" customWidth="1"/>
    <col min="13332" max="13332" width="13.42578125" style="350" customWidth="1"/>
    <col min="13333" max="13333" width="14.42578125" style="350" customWidth="1"/>
    <col min="13334" max="13334" width="13.42578125" style="350" customWidth="1"/>
    <col min="13335" max="13335" width="15.7109375" style="350" customWidth="1"/>
    <col min="13336" max="13336" width="6.140625" style="350" customWidth="1"/>
    <col min="13337" max="13337" width="6.5703125" style="350" customWidth="1"/>
    <col min="13338" max="13338" width="16" style="350" customWidth="1"/>
    <col min="13339" max="13344" width="13.42578125" style="350" customWidth="1"/>
    <col min="13345" max="13345" width="12.85546875" style="350" customWidth="1"/>
    <col min="13346" max="13346" width="24.140625" style="350" customWidth="1"/>
    <col min="13347" max="13347" width="23.42578125" style="350" customWidth="1"/>
    <col min="13348" max="13348" width="16.85546875" style="350" bestFit="1" customWidth="1"/>
    <col min="13349" max="13349" width="0" style="350" hidden="1" customWidth="1"/>
    <col min="13350" max="13350" width="33.5703125" style="350" customWidth="1"/>
    <col min="13351" max="13567" width="9.140625" style="350"/>
    <col min="13568" max="13568" width="0" style="350" hidden="1" customWidth="1"/>
    <col min="13569" max="13569" width="6" style="350" customWidth="1"/>
    <col min="13570" max="13570" width="47.5703125" style="350" customWidth="1"/>
    <col min="13571" max="13571" width="9.140625" style="350"/>
    <col min="13572" max="13572" width="4.85546875" style="350" customWidth="1"/>
    <col min="13573" max="13573" width="5.5703125" style="350" customWidth="1"/>
    <col min="13574" max="13574" width="17.5703125" style="350" customWidth="1"/>
    <col min="13575" max="13581" width="5.42578125" style="350" customWidth="1"/>
    <col min="13582" max="13582" width="6.7109375" style="350" customWidth="1"/>
    <col min="13583" max="13587" width="5.42578125" style="350" customWidth="1"/>
    <col min="13588" max="13588" width="13.42578125" style="350" customWidth="1"/>
    <col min="13589" max="13589" width="14.42578125" style="350" customWidth="1"/>
    <col min="13590" max="13590" width="13.42578125" style="350" customWidth="1"/>
    <col min="13591" max="13591" width="15.7109375" style="350" customWidth="1"/>
    <col min="13592" max="13592" width="6.140625" style="350" customWidth="1"/>
    <col min="13593" max="13593" width="6.5703125" style="350" customWidth="1"/>
    <col min="13594" max="13594" width="16" style="350" customWidth="1"/>
    <col min="13595" max="13600" width="13.42578125" style="350" customWidth="1"/>
    <col min="13601" max="13601" width="12.85546875" style="350" customWidth="1"/>
    <col min="13602" max="13602" width="24.140625" style="350" customWidth="1"/>
    <col min="13603" max="13603" width="23.42578125" style="350" customWidth="1"/>
    <col min="13604" max="13604" width="16.85546875" style="350" bestFit="1" customWidth="1"/>
    <col min="13605" max="13605" width="0" style="350" hidden="1" customWidth="1"/>
    <col min="13606" max="13606" width="33.5703125" style="350" customWidth="1"/>
    <col min="13607" max="13823" width="9.140625" style="350"/>
    <col min="13824" max="13824" width="0" style="350" hidden="1" customWidth="1"/>
    <col min="13825" max="13825" width="6" style="350" customWidth="1"/>
    <col min="13826" max="13826" width="47.5703125" style="350" customWidth="1"/>
    <col min="13827" max="13827" width="9.140625" style="350"/>
    <col min="13828" max="13828" width="4.85546875" style="350" customWidth="1"/>
    <col min="13829" max="13829" width="5.5703125" style="350" customWidth="1"/>
    <col min="13830" max="13830" width="17.5703125" style="350" customWidth="1"/>
    <col min="13831" max="13837" width="5.42578125" style="350" customWidth="1"/>
    <col min="13838" max="13838" width="6.7109375" style="350" customWidth="1"/>
    <col min="13839" max="13843" width="5.42578125" style="350" customWidth="1"/>
    <col min="13844" max="13844" width="13.42578125" style="350" customWidth="1"/>
    <col min="13845" max="13845" width="14.42578125" style="350" customWidth="1"/>
    <col min="13846" max="13846" width="13.42578125" style="350" customWidth="1"/>
    <col min="13847" max="13847" width="15.7109375" style="350" customWidth="1"/>
    <col min="13848" max="13848" width="6.140625" style="350" customWidth="1"/>
    <col min="13849" max="13849" width="6.5703125" style="350" customWidth="1"/>
    <col min="13850" max="13850" width="16" style="350" customWidth="1"/>
    <col min="13851" max="13856" width="13.42578125" style="350" customWidth="1"/>
    <col min="13857" max="13857" width="12.85546875" style="350" customWidth="1"/>
    <col min="13858" max="13858" width="24.140625" style="350" customWidth="1"/>
    <col min="13859" max="13859" width="23.42578125" style="350" customWidth="1"/>
    <col min="13860" max="13860" width="16.85546875" style="350" bestFit="1" customWidth="1"/>
    <col min="13861" max="13861" width="0" style="350" hidden="1" customWidth="1"/>
    <col min="13862" max="13862" width="33.5703125" style="350" customWidth="1"/>
    <col min="13863" max="14079" width="9.140625" style="350"/>
    <col min="14080" max="14080" width="0" style="350" hidden="1" customWidth="1"/>
    <col min="14081" max="14081" width="6" style="350" customWidth="1"/>
    <col min="14082" max="14082" width="47.5703125" style="350" customWidth="1"/>
    <col min="14083" max="14083" width="9.140625" style="350"/>
    <col min="14084" max="14084" width="4.85546875" style="350" customWidth="1"/>
    <col min="14085" max="14085" width="5.5703125" style="350" customWidth="1"/>
    <col min="14086" max="14086" width="17.5703125" style="350" customWidth="1"/>
    <col min="14087" max="14093" width="5.42578125" style="350" customWidth="1"/>
    <col min="14094" max="14094" width="6.7109375" style="350" customWidth="1"/>
    <col min="14095" max="14099" width="5.42578125" style="350" customWidth="1"/>
    <col min="14100" max="14100" width="13.42578125" style="350" customWidth="1"/>
    <col min="14101" max="14101" width="14.42578125" style="350" customWidth="1"/>
    <col min="14102" max="14102" width="13.42578125" style="350" customWidth="1"/>
    <col min="14103" max="14103" width="15.7109375" style="350" customWidth="1"/>
    <col min="14104" max="14104" width="6.140625" style="350" customWidth="1"/>
    <col min="14105" max="14105" width="6.5703125" style="350" customWidth="1"/>
    <col min="14106" max="14106" width="16" style="350" customWidth="1"/>
    <col min="14107" max="14112" width="13.42578125" style="350" customWidth="1"/>
    <col min="14113" max="14113" width="12.85546875" style="350" customWidth="1"/>
    <col min="14114" max="14114" width="24.140625" style="350" customWidth="1"/>
    <col min="14115" max="14115" width="23.42578125" style="350" customWidth="1"/>
    <col min="14116" max="14116" width="16.85546875" style="350" bestFit="1" customWidth="1"/>
    <col min="14117" max="14117" width="0" style="350" hidden="1" customWidth="1"/>
    <col min="14118" max="14118" width="33.5703125" style="350" customWidth="1"/>
    <col min="14119" max="14335" width="9.140625" style="350"/>
    <col min="14336" max="14336" width="0" style="350" hidden="1" customWidth="1"/>
    <col min="14337" max="14337" width="6" style="350" customWidth="1"/>
    <col min="14338" max="14338" width="47.5703125" style="350" customWidth="1"/>
    <col min="14339" max="14339" width="9.140625" style="350"/>
    <col min="14340" max="14340" width="4.85546875" style="350" customWidth="1"/>
    <col min="14341" max="14341" width="5.5703125" style="350" customWidth="1"/>
    <col min="14342" max="14342" width="17.5703125" style="350" customWidth="1"/>
    <col min="14343" max="14349" width="5.42578125" style="350" customWidth="1"/>
    <col min="14350" max="14350" width="6.7109375" style="350" customWidth="1"/>
    <col min="14351" max="14355" width="5.42578125" style="350" customWidth="1"/>
    <col min="14356" max="14356" width="13.42578125" style="350" customWidth="1"/>
    <col min="14357" max="14357" width="14.42578125" style="350" customWidth="1"/>
    <col min="14358" max="14358" width="13.42578125" style="350" customWidth="1"/>
    <col min="14359" max="14359" width="15.7109375" style="350" customWidth="1"/>
    <col min="14360" max="14360" width="6.140625" style="350" customWidth="1"/>
    <col min="14361" max="14361" width="6.5703125" style="350" customWidth="1"/>
    <col min="14362" max="14362" width="16" style="350" customWidth="1"/>
    <col min="14363" max="14368" width="13.42578125" style="350" customWidth="1"/>
    <col min="14369" max="14369" width="12.85546875" style="350" customWidth="1"/>
    <col min="14370" max="14370" width="24.140625" style="350" customWidth="1"/>
    <col min="14371" max="14371" width="23.42578125" style="350" customWidth="1"/>
    <col min="14372" max="14372" width="16.85546875" style="350" bestFit="1" customWidth="1"/>
    <col min="14373" max="14373" width="0" style="350" hidden="1" customWidth="1"/>
    <col min="14374" max="14374" width="33.5703125" style="350" customWidth="1"/>
    <col min="14375" max="14591" width="9.140625" style="350"/>
    <col min="14592" max="14592" width="0" style="350" hidden="1" customWidth="1"/>
    <col min="14593" max="14593" width="6" style="350" customWidth="1"/>
    <col min="14594" max="14594" width="47.5703125" style="350" customWidth="1"/>
    <col min="14595" max="14595" width="9.140625" style="350"/>
    <col min="14596" max="14596" width="4.85546875" style="350" customWidth="1"/>
    <col min="14597" max="14597" width="5.5703125" style="350" customWidth="1"/>
    <col min="14598" max="14598" width="17.5703125" style="350" customWidth="1"/>
    <col min="14599" max="14605" width="5.42578125" style="350" customWidth="1"/>
    <col min="14606" max="14606" width="6.7109375" style="350" customWidth="1"/>
    <col min="14607" max="14611" width="5.42578125" style="350" customWidth="1"/>
    <col min="14612" max="14612" width="13.42578125" style="350" customWidth="1"/>
    <col min="14613" max="14613" width="14.42578125" style="350" customWidth="1"/>
    <col min="14614" max="14614" width="13.42578125" style="350" customWidth="1"/>
    <col min="14615" max="14615" width="15.7109375" style="350" customWidth="1"/>
    <col min="14616" max="14616" width="6.140625" style="350" customWidth="1"/>
    <col min="14617" max="14617" width="6.5703125" style="350" customWidth="1"/>
    <col min="14618" max="14618" width="16" style="350" customWidth="1"/>
    <col min="14619" max="14624" width="13.42578125" style="350" customWidth="1"/>
    <col min="14625" max="14625" width="12.85546875" style="350" customWidth="1"/>
    <col min="14626" max="14626" width="24.140625" style="350" customWidth="1"/>
    <col min="14627" max="14627" width="23.42578125" style="350" customWidth="1"/>
    <col min="14628" max="14628" width="16.85546875" style="350" bestFit="1" customWidth="1"/>
    <col min="14629" max="14629" width="0" style="350" hidden="1" customWidth="1"/>
    <col min="14630" max="14630" width="33.5703125" style="350" customWidth="1"/>
    <col min="14631" max="14847" width="9.140625" style="350"/>
    <col min="14848" max="14848" width="0" style="350" hidden="1" customWidth="1"/>
    <col min="14849" max="14849" width="6" style="350" customWidth="1"/>
    <col min="14850" max="14850" width="47.5703125" style="350" customWidth="1"/>
    <col min="14851" max="14851" width="9.140625" style="350"/>
    <col min="14852" max="14852" width="4.85546875" style="350" customWidth="1"/>
    <col min="14853" max="14853" width="5.5703125" style="350" customWidth="1"/>
    <col min="14854" max="14854" width="17.5703125" style="350" customWidth="1"/>
    <col min="14855" max="14861" width="5.42578125" style="350" customWidth="1"/>
    <col min="14862" max="14862" width="6.7109375" style="350" customWidth="1"/>
    <col min="14863" max="14867" width="5.42578125" style="350" customWidth="1"/>
    <col min="14868" max="14868" width="13.42578125" style="350" customWidth="1"/>
    <col min="14869" max="14869" width="14.42578125" style="350" customWidth="1"/>
    <col min="14870" max="14870" width="13.42578125" style="350" customWidth="1"/>
    <col min="14871" max="14871" width="15.7109375" style="350" customWidth="1"/>
    <col min="14872" max="14872" width="6.140625" style="350" customWidth="1"/>
    <col min="14873" max="14873" width="6.5703125" style="350" customWidth="1"/>
    <col min="14874" max="14874" width="16" style="350" customWidth="1"/>
    <col min="14875" max="14880" width="13.42578125" style="350" customWidth="1"/>
    <col min="14881" max="14881" width="12.85546875" style="350" customWidth="1"/>
    <col min="14882" max="14882" width="24.140625" style="350" customWidth="1"/>
    <col min="14883" max="14883" width="23.42578125" style="350" customWidth="1"/>
    <col min="14884" max="14884" width="16.85546875" style="350" bestFit="1" customWidth="1"/>
    <col min="14885" max="14885" width="0" style="350" hidden="1" customWidth="1"/>
    <col min="14886" max="14886" width="33.5703125" style="350" customWidth="1"/>
    <col min="14887" max="15103" width="9.140625" style="350"/>
    <col min="15104" max="15104" width="0" style="350" hidden="1" customWidth="1"/>
    <col min="15105" max="15105" width="6" style="350" customWidth="1"/>
    <col min="15106" max="15106" width="47.5703125" style="350" customWidth="1"/>
    <col min="15107" max="15107" width="9.140625" style="350"/>
    <col min="15108" max="15108" width="4.85546875" style="350" customWidth="1"/>
    <col min="15109" max="15109" width="5.5703125" style="350" customWidth="1"/>
    <col min="15110" max="15110" width="17.5703125" style="350" customWidth="1"/>
    <col min="15111" max="15117" width="5.42578125" style="350" customWidth="1"/>
    <col min="15118" max="15118" width="6.7109375" style="350" customWidth="1"/>
    <col min="15119" max="15123" width="5.42578125" style="350" customWidth="1"/>
    <col min="15124" max="15124" width="13.42578125" style="350" customWidth="1"/>
    <col min="15125" max="15125" width="14.42578125" style="350" customWidth="1"/>
    <col min="15126" max="15126" width="13.42578125" style="350" customWidth="1"/>
    <col min="15127" max="15127" width="15.7109375" style="350" customWidth="1"/>
    <col min="15128" max="15128" width="6.140625" style="350" customWidth="1"/>
    <col min="15129" max="15129" width="6.5703125" style="350" customWidth="1"/>
    <col min="15130" max="15130" width="16" style="350" customWidth="1"/>
    <col min="15131" max="15136" width="13.42578125" style="350" customWidth="1"/>
    <col min="15137" max="15137" width="12.85546875" style="350" customWidth="1"/>
    <col min="15138" max="15138" width="24.140625" style="350" customWidth="1"/>
    <col min="15139" max="15139" width="23.42578125" style="350" customWidth="1"/>
    <col min="15140" max="15140" width="16.85546875" style="350" bestFit="1" customWidth="1"/>
    <col min="15141" max="15141" width="0" style="350" hidden="1" customWidth="1"/>
    <col min="15142" max="15142" width="33.5703125" style="350" customWidth="1"/>
    <col min="15143" max="15359" width="9.140625" style="350"/>
    <col min="15360" max="15360" width="0" style="350" hidden="1" customWidth="1"/>
    <col min="15361" max="15361" width="6" style="350" customWidth="1"/>
    <col min="15362" max="15362" width="47.5703125" style="350" customWidth="1"/>
    <col min="15363" max="15363" width="9.140625" style="350"/>
    <col min="15364" max="15364" width="4.85546875" style="350" customWidth="1"/>
    <col min="15365" max="15365" width="5.5703125" style="350" customWidth="1"/>
    <col min="15366" max="15366" width="17.5703125" style="350" customWidth="1"/>
    <col min="15367" max="15373" width="5.42578125" style="350" customWidth="1"/>
    <col min="15374" max="15374" width="6.7109375" style="350" customWidth="1"/>
    <col min="15375" max="15379" width="5.42578125" style="350" customWidth="1"/>
    <col min="15380" max="15380" width="13.42578125" style="350" customWidth="1"/>
    <col min="15381" max="15381" width="14.42578125" style="350" customWidth="1"/>
    <col min="15382" max="15382" width="13.42578125" style="350" customWidth="1"/>
    <col min="15383" max="15383" width="15.7109375" style="350" customWidth="1"/>
    <col min="15384" max="15384" width="6.140625" style="350" customWidth="1"/>
    <col min="15385" max="15385" width="6.5703125" style="350" customWidth="1"/>
    <col min="15386" max="15386" width="16" style="350" customWidth="1"/>
    <col min="15387" max="15392" width="13.42578125" style="350" customWidth="1"/>
    <col min="15393" max="15393" width="12.85546875" style="350" customWidth="1"/>
    <col min="15394" max="15394" width="24.140625" style="350" customWidth="1"/>
    <col min="15395" max="15395" width="23.42578125" style="350" customWidth="1"/>
    <col min="15396" max="15396" width="16.85546875" style="350" bestFit="1" customWidth="1"/>
    <col min="15397" max="15397" width="0" style="350" hidden="1" customWidth="1"/>
    <col min="15398" max="15398" width="33.5703125" style="350" customWidth="1"/>
    <col min="15399" max="15615" width="9.140625" style="350"/>
    <col min="15616" max="15616" width="0" style="350" hidden="1" customWidth="1"/>
    <col min="15617" max="15617" width="6" style="350" customWidth="1"/>
    <col min="15618" max="15618" width="47.5703125" style="350" customWidth="1"/>
    <col min="15619" max="15619" width="9.140625" style="350"/>
    <col min="15620" max="15620" width="4.85546875" style="350" customWidth="1"/>
    <col min="15621" max="15621" width="5.5703125" style="350" customWidth="1"/>
    <col min="15622" max="15622" width="17.5703125" style="350" customWidth="1"/>
    <col min="15623" max="15629" width="5.42578125" style="350" customWidth="1"/>
    <col min="15630" max="15630" width="6.7109375" style="350" customWidth="1"/>
    <col min="15631" max="15635" width="5.42578125" style="350" customWidth="1"/>
    <col min="15636" max="15636" width="13.42578125" style="350" customWidth="1"/>
    <col min="15637" max="15637" width="14.42578125" style="350" customWidth="1"/>
    <col min="15638" max="15638" width="13.42578125" style="350" customWidth="1"/>
    <col min="15639" max="15639" width="15.7109375" style="350" customWidth="1"/>
    <col min="15640" max="15640" width="6.140625" style="350" customWidth="1"/>
    <col min="15641" max="15641" width="6.5703125" style="350" customWidth="1"/>
    <col min="15642" max="15642" width="16" style="350" customWidth="1"/>
    <col min="15643" max="15648" width="13.42578125" style="350" customWidth="1"/>
    <col min="15649" max="15649" width="12.85546875" style="350" customWidth="1"/>
    <col min="15650" max="15650" width="24.140625" style="350" customWidth="1"/>
    <col min="15651" max="15651" width="23.42578125" style="350" customWidth="1"/>
    <col min="15652" max="15652" width="16.85546875" style="350" bestFit="1" customWidth="1"/>
    <col min="15653" max="15653" width="0" style="350" hidden="1" customWidth="1"/>
    <col min="15654" max="15654" width="33.5703125" style="350" customWidth="1"/>
    <col min="15655" max="15871" width="9.140625" style="350"/>
    <col min="15872" max="15872" width="0" style="350" hidden="1" customWidth="1"/>
    <col min="15873" max="15873" width="6" style="350" customWidth="1"/>
    <col min="15874" max="15874" width="47.5703125" style="350" customWidth="1"/>
    <col min="15875" max="15875" width="9.140625" style="350"/>
    <col min="15876" max="15876" width="4.85546875" style="350" customWidth="1"/>
    <col min="15877" max="15877" width="5.5703125" style="350" customWidth="1"/>
    <col min="15878" max="15878" width="17.5703125" style="350" customWidth="1"/>
    <col min="15879" max="15885" width="5.42578125" style="350" customWidth="1"/>
    <col min="15886" max="15886" width="6.7109375" style="350" customWidth="1"/>
    <col min="15887" max="15891" width="5.42578125" style="350" customWidth="1"/>
    <col min="15892" max="15892" width="13.42578125" style="350" customWidth="1"/>
    <col min="15893" max="15893" width="14.42578125" style="350" customWidth="1"/>
    <col min="15894" max="15894" width="13.42578125" style="350" customWidth="1"/>
    <col min="15895" max="15895" width="15.7109375" style="350" customWidth="1"/>
    <col min="15896" max="15896" width="6.140625" style="350" customWidth="1"/>
    <col min="15897" max="15897" width="6.5703125" style="350" customWidth="1"/>
    <col min="15898" max="15898" width="16" style="350" customWidth="1"/>
    <col min="15899" max="15904" width="13.42578125" style="350" customWidth="1"/>
    <col min="15905" max="15905" width="12.85546875" style="350" customWidth="1"/>
    <col min="15906" max="15906" width="24.140625" style="350" customWidth="1"/>
    <col min="15907" max="15907" width="23.42578125" style="350" customWidth="1"/>
    <col min="15908" max="15908" width="16.85546875" style="350" bestFit="1" customWidth="1"/>
    <col min="15909" max="15909" width="0" style="350" hidden="1" customWidth="1"/>
    <col min="15910" max="15910" width="33.5703125" style="350" customWidth="1"/>
    <col min="15911" max="16127" width="9.140625" style="350"/>
    <col min="16128" max="16128" width="0" style="350" hidden="1" customWidth="1"/>
    <col min="16129" max="16129" width="6" style="350" customWidth="1"/>
    <col min="16130" max="16130" width="47.5703125" style="350" customWidth="1"/>
    <col min="16131" max="16131" width="9.140625" style="350"/>
    <col min="16132" max="16132" width="4.85546875" style="350" customWidth="1"/>
    <col min="16133" max="16133" width="5.5703125" style="350" customWidth="1"/>
    <col min="16134" max="16134" width="17.5703125" style="350" customWidth="1"/>
    <col min="16135" max="16141" width="5.42578125" style="350" customWidth="1"/>
    <col min="16142" max="16142" width="6.7109375" style="350" customWidth="1"/>
    <col min="16143" max="16147" width="5.42578125" style="350" customWidth="1"/>
    <col min="16148" max="16148" width="13.42578125" style="350" customWidth="1"/>
    <col min="16149" max="16149" width="14.42578125" style="350" customWidth="1"/>
    <col min="16150" max="16150" width="13.42578125" style="350" customWidth="1"/>
    <col min="16151" max="16151" width="15.7109375" style="350" customWidth="1"/>
    <col min="16152" max="16152" width="6.140625" style="350" customWidth="1"/>
    <col min="16153" max="16153" width="6.5703125" style="350" customWidth="1"/>
    <col min="16154" max="16154" width="16" style="350" customWidth="1"/>
    <col min="16155" max="16160" width="13.42578125" style="350" customWidth="1"/>
    <col min="16161" max="16161" width="12.85546875" style="350" customWidth="1"/>
    <col min="16162" max="16162" width="24.140625" style="350" customWidth="1"/>
    <col min="16163" max="16163" width="23.42578125" style="350" customWidth="1"/>
    <col min="16164" max="16164" width="16.85546875" style="350" bestFit="1" customWidth="1"/>
    <col min="16165" max="16165" width="0" style="350" hidden="1" customWidth="1"/>
    <col min="16166" max="16166" width="33.5703125" style="350" customWidth="1"/>
    <col min="16167" max="16384" width="9.140625" style="350"/>
  </cols>
  <sheetData>
    <row r="1" spans="1:96" s="348" customFormat="1" ht="33.75" x14ac:dyDescent="0.5">
      <c r="B1" s="349"/>
      <c r="C1" s="698" t="s">
        <v>183</v>
      </c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56"/>
      <c r="AI1" s="656"/>
      <c r="AJ1" s="656"/>
      <c r="AK1" s="656"/>
      <c r="AL1" s="656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</row>
    <row r="2" spans="1:96" ht="6.75" customHeight="1" thickBot="1" x14ac:dyDescent="0.4">
      <c r="C2" s="348"/>
      <c r="AG2" s="596"/>
    </row>
    <row r="3" spans="1:96" ht="197.25" customHeight="1" thickTop="1" x14ac:dyDescent="0.25">
      <c r="A3" s="355" t="s">
        <v>1</v>
      </c>
      <c r="B3" s="690" t="s">
        <v>1</v>
      </c>
      <c r="C3" s="657" t="s">
        <v>3</v>
      </c>
      <c r="D3" s="658" t="s">
        <v>4</v>
      </c>
      <c r="E3" s="658" t="s">
        <v>5</v>
      </c>
      <c r="F3" s="659" t="s">
        <v>6</v>
      </c>
      <c r="G3" s="660" t="s">
        <v>7</v>
      </c>
      <c r="H3" s="660" t="s">
        <v>8</v>
      </c>
      <c r="I3" s="660" t="s">
        <v>9</v>
      </c>
      <c r="J3" s="660" t="s">
        <v>10</v>
      </c>
      <c r="K3" s="660" t="s">
        <v>11</v>
      </c>
      <c r="L3" s="660" t="s">
        <v>117</v>
      </c>
      <c r="M3" s="660" t="s">
        <v>13</v>
      </c>
      <c r="N3" s="660" t="s">
        <v>118</v>
      </c>
      <c r="O3" s="660" t="s">
        <v>15</v>
      </c>
      <c r="P3" s="660" t="s">
        <v>119</v>
      </c>
      <c r="Q3" s="661" t="s">
        <v>17</v>
      </c>
      <c r="R3" s="660" t="s">
        <v>18</v>
      </c>
      <c r="S3" s="660" t="s">
        <v>19</v>
      </c>
      <c r="T3" s="660" t="s">
        <v>120</v>
      </c>
      <c r="U3" s="660" t="s">
        <v>121</v>
      </c>
      <c r="V3" s="660" t="s">
        <v>22</v>
      </c>
      <c r="W3" s="660" t="s">
        <v>23</v>
      </c>
      <c r="X3" s="662" t="s">
        <v>24</v>
      </c>
      <c r="Y3" s="662" t="s">
        <v>25</v>
      </c>
      <c r="Z3" s="660" t="s">
        <v>26</v>
      </c>
      <c r="AA3" s="660" t="s">
        <v>122</v>
      </c>
      <c r="AB3" s="660" t="s">
        <v>123</v>
      </c>
      <c r="AC3" s="660" t="s">
        <v>124</v>
      </c>
      <c r="AD3" s="660" t="s">
        <v>125</v>
      </c>
      <c r="AE3" s="660" t="s">
        <v>31</v>
      </c>
      <c r="AF3" s="660" t="s">
        <v>32</v>
      </c>
      <c r="AG3" s="663" t="s">
        <v>33</v>
      </c>
      <c r="AH3" s="644" t="s">
        <v>126</v>
      </c>
      <c r="AI3" s="644" t="s">
        <v>34</v>
      </c>
      <c r="AJ3" s="366"/>
      <c r="AK3" s="366"/>
      <c r="AL3" s="366"/>
    </row>
    <row r="4" spans="1:96" ht="22.5" customHeight="1" x14ac:dyDescent="0.25">
      <c r="A4" s="355"/>
      <c r="B4" s="682"/>
      <c r="C4" s="683"/>
      <c r="D4" s="684"/>
      <c r="E4" s="684"/>
      <c r="F4" s="685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7"/>
      <c r="R4" s="686"/>
      <c r="S4" s="686"/>
      <c r="T4" s="686"/>
      <c r="U4" s="686"/>
      <c r="V4" s="686"/>
      <c r="W4" s="686"/>
      <c r="X4" s="688"/>
      <c r="Y4" s="688"/>
      <c r="Z4" s="686"/>
      <c r="AA4" s="686"/>
      <c r="AB4" s="686"/>
      <c r="AC4" s="686"/>
      <c r="AD4" s="686"/>
      <c r="AE4" s="686"/>
      <c r="AF4" s="686"/>
      <c r="AG4" s="689"/>
      <c r="AH4" s="644"/>
      <c r="AI4" s="644"/>
      <c r="AJ4" s="366"/>
      <c r="AK4" s="366"/>
      <c r="AL4" s="366"/>
    </row>
    <row r="5" spans="1:96" s="383" customFormat="1" ht="23.1" customHeight="1" x14ac:dyDescent="0.25">
      <c r="A5" s="594">
        <v>8</v>
      </c>
      <c r="B5" s="700" t="s">
        <v>181</v>
      </c>
      <c r="C5" s="701"/>
      <c r="D5" s="701"/>
      <c r="E5" s="701"/>
      <c r="F5" s="702"/>
      <c r="G5" s="607"/>
      <c r="H5" s="607"/>
      <c r="I5" s="609"/>
      <c r="J5" s="608"/>
      <c r="K5" s="609"/>
      <c r="L5" s="609"/>
      <c r="M5" s="608"/>
      <c r="N5" s="608"/>
      <c r="O5" s="608"/>
      <c r="P5" s="611"/>
      <c r="Q5" s="609"/>
      <c r="R5" s="609"/>
      <c r="S5" s="609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64"/>
      <c r="AH5" s="645"/>
      <c r="AI5" s="629"/>
      <c r="AJ5" s="621"/>
      <c r="AK5" s="622"/>
      <c r="AL5" s="62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2"/>
      <c r="BQ5" s="382"/>
      <c r="BR5" s="382"/>
      <c r="BS5" s="382"/>
      <c r="BT5" s="382"/>
      <c r="BU5" s="382"/>
      <c r="BV5" s="382"/>
      <c r="BW5" s="382"/>
      <c r="BX5" s="382"/>
      <c r="BY5" s="382"/>
      <c r="BZ5" s="382"/>
      <c r="CA5" s="382"/>
      <c r="CB5" s="382"/>
      <c r="CC5" s="382"/>
      <c r="CD5" s="382"/>
      <c r="CE5" s="382"/>
      <c r="CF5" s="382"/>
      <c r="CG5" s="382"/>
      <c r="CH5" s="382"/>
      <c r="CI5" s="382"/>
      <c r="CJ5" s="382"/>
      <c r="CK5" s="382"/>
      <c r="CL5" s="382"/>
      <c r="CM5" s="382"/>
      <c r="CN5" s="382"/>
      <c r="CO5" s="382"/>
      <c r="CP5" s="382"/>
      <c r="CQ5" s="382"/>
      <c r="CR5" s="382"/>
    </row>
    <row r="6" spans="1:96" s="383" customFormat="1" ht="23.1" customHeight="1" x14ac:dyDescent="0.25">
      <c r="A6" s="594"/>
      <c r="B6" s="370">
        <v>1</v>
      </c>
      <c r="C6" s="673">
        <v>17923</v>
      </c>
      <c r="D6" s="606" t="s">
        <v>35</v>
      </c>
      <c r="E6" s="606" t="s">
        <v>37</v>
      </c>
      <c r="F6" s="610" t="s">
        <v>76</v>
      </c>
      <c r="G6" s="607">
        <v>1</v>
      </c>
      <c r="H6" s="607">
        <v>1</v>
      </c>
      <c r="I6" s="609">
        <v>1</v>
      </c>
      <c r="J6" s="608">
        <v>1</v>
      </c>
      <c r="K6" s="609"/>
      <c r="L6" s="609">
        <v>6</v>
      </c>
      <c r="M6" s="608">
        <v>1</v>
      </c>
      <c r="N6" s="608">
        <v>1</v>
      </c>
      <c r="O6" s="608">
        <v>1</v>
      </c>
      <c r="P6" s="611">
        <v>1</v>
      </c>
      <c r="Q6" s="609"/>
      <c r="R6" s="609">
        <v>1</v>
      </c>
      <c r="S6" s="609"/>
      <c r="T6" s="617">
        <v>6545.85</v>
      </c>
      <c r="U6" s="617"/>
      <c r="V6" s="617"/>
      <c r="W6" s="617"/>
      <c r="X6" s="617"/>
      <c r="Y6" s="617"/>
      <c r="Z6" s="617">
        <f t="shared" ref="Z6" si="0">((T6*50%+U6*85%+V6)/L6)+W6</f>
        <v>545.48750000000007</v>
      </c>
      <c r="AA6" s="617">
        <f>IF(P6=1,Z6*30%,0)</f>
        <v>163.64625000000001</v>
      </c>
      <c r="AB6" s="617">
        <f t="shared" ref="AB6" si="1">IF(K6=1,Z6*20%,0)</f>
        <v>0</v>
      </c>
      <c r="AC6" s="617">
        <f t="shared" ref="AC6" si="2">IF(R6=1,Z6*10%,0)</f>
        <v>54.548750000000013</v>
      </c>
      <c r="AD6" s="617">
        <f t="shared" ref="AD6" si="3">IF(S6=1,Z6*30%,0)</f>
        <v>0</v>
      </c>
      <c r="AE6" s="617">
        <f t="shared" ref="AE6" si="4">IF(I6=1,Z6*30%,0)</f>
        <v>163.64625000000001</v>
      </c>
      <c r="AF6" s="617">
        <f t="shared" ref="AF6" si="5">Z6-AA6-AB6-AC6-AD6-AE6</f>
        <v>163.64625000000001</v>
      </c>
      <c r="AG6" s="664"/>
      <c r="AH6" s="645"/>
      <c r="AI6" s="629"/>
      <c r="AJ6" s="621"/>
      <c r="AK6" s="622"/>
      <c r="AL6" s="62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</row>
    <row r="7" spans="1:96" ht="22.5" customHeight="1" x14ac:dyDescent="0.25">
      <c r="A7" s="456">
        <v>85</v>
      </c>
      <c r="B7" s="370">
        <v>2</v>
      </c>
      <c r="C7" s="674" t="s">
        <v>169</v>
      </c>
      <c r="D7" s="606" t="s">
        <v>35</v>
      </c>
      <c r="E7" s="606" t="s">
        <v>37</v>
      </c>
      <c r="F7" s="606" t="s">
        <v>75</v>
      </c>
      <c r="G7" s="607">
        <v>1</v>
      </c>
      <c r="H7" s="607">
        <v>1</v>
      </c>
      <c r="I7" s="608">
        <v>1</v>
      </c>
      <c r="J7" s="608">
        <v>1</v>
      </c>
      <c r="K7" s="607"/>
      <c r="L7" s="607">
        <v>8</v>
      </c>
      <c r="M7" s="608">
        <v>1</v>
      </c>
      <c r="N7" s="608">
        <v>1</v>
      </c>
      <c r="O7" s="608">
        <v>1</v>
      </c>
      <c r="P7" s="608">
        <v>1</v>
      </c>
      <c r="Q7" s="608"/>
      <c r="R7" s="608"/>
      <c r="S7" s="608"/>
      <c r="T7" s="618">
        <v>7390</v>
      </c>
      <c r="U7" s="617"/>
      <c r="V7" s="617"/>
      <c r="W7" s="617"/>
      <c r="X7" s="617"/>
      <c r="Y7" s="617"/>
      <c r="Z7" s="617">
        <f t="shared" ref="Z7:Z52" si="6">((T7*50%+U7*85%+V7)/L7)+W7</f>
        <v>461.875</v>
      </c>
      <c r="AA7" s="617">
        <f t="shared" ref="AA7:AA47" si="7">IF(O7=1,Z7*30%,0)</f>
        <v>138.5625</v>
      </c>
      <c r="AB7" s="617">
        <f t="shared" ref="AB7:AB52" si="8">IF(K7=1,Z7*20%,0)</f>
        <v>0</v>
      </c>
      <c r="AC7" s="617">
        <f t="shared" ref="AC7:AC52" si="9">IF(R7=1,Z7*10%,0)</f>
        <v>0</v>
      </c>
      <c r="AD7" s="617">
        <f t="shared" ref="AD7:AD52" si="10">IF(S7=1,Z7*30%,0)</f>
        <v>0</v>
      </c>
      <c r="AE7" s="617">
        <f t="shared" ref="AE7:AE52" si="11">IF(I7=1,Z7*30%,0)</f>
        <v>138.5625</v>
      </c>
      <c r="AF7" s="617">
        <f t="shared" ref="AF7:AF52" si="12">Z7-AA7-AB7-AC7-AD7-AE7</f>
        <v>184.75</v>
      </c>
      <c r="AG7" s="665"/>
      <c r="AH7" s="646"/>
      <c r="AI7" s="647"/>
      <c r="AJ7" s="623"/>
      <c r="AK7" s="624"/>
      <c r="AL7" s="624"/>
    </row>
    <row r="8" spans="1:96" ht="23.1" customHeight="1" x14ac:dyDescent="0.25">
      <c r="A8" s="456"/>
      <c r="B8" s="370">
        <v>3</v>
      </c>
      <c r="C8" s="674" t="s">
        <v>170</v>
      </c>
      <c r="D8" s="606" t="s">
        <v>35</v>
      </c>
      <c r="E8" s="606" t="s">
        <v>37</v>
      </c>
      <c r="F8" s="606" t="s">
        <v>68</v>
      </c>
      <c r="G8" s="607">
        <v>1</v>
      </c>
      <c r="H8" s="607">
        <v>1</v>
      </c>
      <c r="I8" s="612">
        <v>1</v>
      </c>
      <c r="J8" s="608">
        <v>1</v>
      </c>
      <c r="K8" s="609"/>
      <c r="L8" s="609">
        <v>2</v>
      </c>
      <c r="M8" s="608">
        <v>1</v>
      </c>
      <c r="N8" s="608">
        <v>1</v>
      </c>
      <c r="O8" s="608">
        <v>1</v>
      </c>
      <c r="P8" s="608"/>
      <c r="Q8" s="608"/>
      <c r="R8" s="608">
        <v>1</v>
      </c>
      <c r="S8" s="608"/>
      <c r="T8" s="617">
        <v>3000</v>
      </c>
      <c r="U8" s="617"/>
      <c r="V8" s="617"/>
      <c r="W8" s="617"/>
      <c r="X8" s="617"/>
      <c r="Y8" s="617"/>
      <c r="Z8" s="617">
        <f t="shared" si="6"/>
        <v>750</v>
      </c>
      <c r="AA8" s="617">
        <f t="shared" si="7"/>
        <v>225</v>
      </c>
      <c r="AB8" s="617">
        <f t="shared" si="8"/>
        <v>0</v>
      </c>
      <c r="AC8" s="617">
        <f t="shared" si="9"/>
        <v>75</v>
      </c>
      <c r="AD8" s="617">
        <f t="shared" si="10"/>
        <v>0</v>
      </c>
      <c r="AE8" s="617">
        <f t="shared" si="11"/>
        <v>225</v>
      </c>
      <c r="AF8" s="617">
        <f t="shared" si="12"/>
        <v>225</v>
      </c>
      <c r="AG8" s="664"/>
      <c r="AH8" s="645"/>
      <c r="AI8" s="621"/>
      <c r="AJ8" s="625"/>
      <c r="AK8" s="626"/>
      <c r="AL8" s="626"/>
    </row>
    <row r="9" spans="1:96" ht="23.1" customHeight="1" x14ac:dyDescent="0.25">
      <c r="A9" s="456"/>
      <c r="B9" s="370">
        <v>4</v>
      </c>
      <c r="C9" s="673">
        <v>17899</v>
      </c>
      <c r="D9" s="606" t="s">
        <v>35</v>
      </c>
      <c r="E9" s="606" t="s">
        <v>37</v>
      </c>
      <c r="F9" s="606" t="s">
        <v>62</v>
      </c>
      <c r="G9" s="607">
        <v>1</v>
      </c>
      <c r="H9" s="607">
        <v>1</v>
      </c>
      <c r="I9" s="608"/>
      <c r="J9" s="608">
        <v>1</v>
      </c>
      <c r="K9" s="609"/>
      <c r="L9" s="609">
        <v>6</v>
      </c>
      <c r="M9" s="608">
        <v>1</v>
      </c>
      <c r="N9" s="608">
        <v>1</v>
      </c>
      <c r="O9" s="606">
        <v>1</v>
      </c>
      <c r="P9" s="608">
        <v>1</v>
      </c>
      <c r="Q9" s="608"/>
      <c r="R9" s="608"/>
      <c r="S9" s="608"/>
      <c r="T9" s="617">
        <v>5467.36</v>
      </c>
      <c r="U9" s="617"/>
      <c r="V9" s="617"/>
      <c r="W9" s="617"/>
      <c r="X9" s="617"/>
      <c r="Y9" s="617"/>
      <c r="Z9" s="617">
        <f t="shared" si="6"/>
        <v>455.61333333333329</v>
      </c>
      <c r="AA9" s="617">
        <f t="shared" si="7"/>
        <v>136.68399999999997</v>
      </c>
      <c r="AB9" s="617">
        <f t="shared" si="8"/>
        <v>0</v>
      </c>
      <c r="AC9" s="617">
        <f t="shared" si="9"/>
        <v>0</v>
      </c>
      <c r="AD9" s="617">
        <f t="shared" si="10"/>
        <v>0</v>
      </c>
      <c r="AE9" s="617">
        <f t="shared" si="11"/>
        <v>0</v>
      </c>
      <c r="AF9" s="617">
        <f t="shared" si="12"/>
        <v>318.92933333333332</v>
      </c>
      <c r="AG9" s="665"/>
      <c r="AH9" s="646"/>
      <c r="AI9" s="639"/>
      <c r="AJ9" s="625"/>
      <c r="AK9" s="626"/>
      <c r="AL9" s="626"/>
    </row>
    <row r="10" spans="1:96" ht="23.1" customHeight="1" x14ac:dyDescent="0.25">
      <c r="A10" s="456">
        <v>27</v>
      </c>
      <c r="B10" s="370">
        <v>5</v>
      </c>
      <c r="C10" s="370">
        <v>18038</v>
      </c>
      <c r="D10" s="371" t="s">
        <v>128</v>
      </c>
      <c r="E10" s="371" t="s">
        <v>37</v>
      </c>
      <c r="F10" s="370" t="s">
        <v>147</v>
      </c>
      <c r="G10" s="601"/>
      <c r="H10" s="601">
        <v>1</v>
      </c>
      <c r="I10" s="601">
        <v>1</v>
      </c>
      <c r="J10" s="601">
        <v>1</v>
      </c>
      <c r="K10" s="601"/>
      <c r="L10" s="603">
        <v>3</v>
      </c>
      <c r="M10" s="601">
        <v>1</v>
      </c>
      <c r="N10" s="601">
        <v>1</v>
      </c>
      <c r="O10" s="601">
        <v>1</v>
      </c>
      <c r="P10" s="601"/>
      <c r="Q10" s="603"/>
      <c r="R10" s="601">
        <v>1</v>
      </c>
      <c r="S10" s="601"/>
      <c r="T10" s="617"/>
      <c r="U10" s="617"/>
      <c r="V10" s="617">
        <v>5880</v>
      </c>
      <c r="W10" s="617"/>
      <c r="X10" s="617"/>
      <c r="Y10" s="617"/>
      <c r="Z10" s="617">
        <f t="shared" si="6"/>
        <v>1960</v>
      </c>
      <c r="AA10" s="617">
        <f t="shared" si="7"/>
        <v>588</v>
      </c>
      <c r="AB10" s="617">
        <f t="shared" si="8"/>
        <v>0</v>
      </c>
      <c r="AC10" s="617">
        <f t="shared" si="9"/>
        <v>196</v>
      </c>
      <c r="AD10" s="617">
        <f t="shared" si="10"/>
        <v>0</v>
      </c>
      <c r="AE10" s="617">
        <f t="shared" si="11"/>
        <v>588</v>
      </c>
      <c r="AF10" s="617">
        <f t="shared" si="12"/>
        <v>588</v>
      </c>
      <c r="AG10" s="666"/>
      <c r="AH10" s="648" t="s">
        <v>130</v>
      </c>
      <c r="AI10" s="625"/>
      <c r="AJ10" s="623"/>
      <c r="AK10" s="624"/>
      <c r="AL10" s="624"/>
    </row>
    <row r="11" spans="1:96" s="383" customFormat="1" ht="23.1" customHeight="1" x14ac:dyDescent="0.25">
      <c r="A11" s="594"/>
      <c r="B11" s="370">
        <v>6</v>
      </c>
      <c r="C11" s="673">
        <v>17895</v>
      </c>
      <c r="D11" s="606" t="s">
        <v>35</v>
      </c>
      <c r="E11" s="606" t="s">
        <v>37</v>
      </c>
      <c r="F11" s="610" t="s">
        <v>73</v>
      </c>
      <c r="G11" s="607">
        <v>1</v>
      </c>
      <c r="H11" s="607">
        <v>1</v>
      </c>
      <c r="I11" s="609"/>
      <c r="J11" s="608">
        <v>1</v>
      </c>
      <c r="K11" s="609"/>
      <c r="L11" s="609">
        <v>4</v>
      </c>
      <c r="M11" s="608">
        <v>1</v>
      </c>
      <c r="N11" s="608">
        <v>1</v>
      </c>
      <c r="O11" s="609"/>
      <c r="P11" s="609"/>
      <c r="Q11" s="609">
        <v>1</v>
      </c>
      <c r="R11" s="609">
        <v>1</v>
      </c>
      <c r="S11" s="609"/>
      <c r="T11" s="617">
        <v>6893.6</v>
      </c>
      <c r="U11" s="617"/>
      <c r="V11" s="617"/>
      <c r="W11" s="617"/>
      <c r="X11" s="617"/>
      <c r="Y11" s="617"/>
      <c r="Z11" s="617">
        <f t="shared" si="6"/>
        <v>861.7</v>
      </c>
      <c r="AA11" s="617">
        <f t="shared" si="7"/>
        <v>0</v>
      </c>
      <c r="AB11" s="617">
        <f t="shared" si="8"/>
        <v>0</v>
      </c>
      <c r="AC11" s="617">
        <f t="shared" si="9"/>
        <v>86.170000000000016</v>
      </c>
      <c r="AD11" s="617">
        <f t="shared" si="10"/>
        <v>0</v>
      </c>
      <c r="AE11" s="617">
        <f t="shared" si="11"/>
        <v>0</v>
      </c>
      <c r="AF11" s="617">
        <f t="shared" si="12"/>
        <v>775.53</v>
      </c>
      <c r="AG11" s="664"/>
      <c r="AH11" s="645"/>
      <c r="AI11" s="629"/>
      <c r="AJ11" s="621"/>
      <c r="AK11" s="622"/>
      <c r="AL11" s="62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</row>
    <row r="12" spans="1:96" s="383" customFormat="1" ht="23.1" customHeight="1" x14ac:dyDescent="0.25">
      <c r="A12" s="594"/>
      <c r="B12" s="370">
        <v>7</v>
      </c>
      <c r="C12" s="673">
        <v>17781</v>
      </c>
      <c r="D12" s="606" t="s">
        <v>35</v>
      </c>
      <c r="E12" s="606" t="s">
        <v>37</v>
      </c>
      <c r="F12" s="606" t="s">
        <v>39</v>
      </c>
      <c r="G12" s="607">
        <v>1</v>
      </c>
      <c r="H12" s="607">
        <v>1</v>
      </c>
      <c r="I12" s="608">
        <v>1</v>
      </c>
      <c r="J12" s="608">
        <v>1</v>
      </c>
      <c r="K12" s="607"/>
      <c r="L12" s="607">
        <v>4</v>
      </c>
      <c r="M12" s="608">
        <v>1</v>
      </c>
      <c r="N12" s="608">
        <v>1</v>
      </c>
      <c r="O12" s="608"/>
      <c r="P12" s="608"/>
      <c r="Q12" s="608"/>
      <c r="R12" s="608"/>
      <c r="S12" s="608"/>
      <c r="T12" s="617">
        <v>778.79</v>
      </c>
      <c r="U12" s="617"/>
      <c r="V12" s="617">
        <v>4860.87</v>
      </c>
      <c r="W12" s="617"/>
      <c r="X12" s="617"/>
      <c r="Y12" s="617"/>
      <c r="Z12" s="617">
        <f t="shared" si="6"/>
        <v>1312.5662499999999</v>
      </c>
      <c r="AA12" s="617">
        <f t="shared" si="7"/>
        <v>0</v>
      </c>
      <c r="AB12" s="617">
        <f t="shared" si="8"/>
        <v>0</v>
      </c>
      <c r="AC12" s="617">
        <f t="shared" si="9"/>
        <v>0</v>
      </c>
      <c r="AD12" s="617">
        <f t="shared" si="10"/>
        <v>0</v>
      </c>
      <c r="AE12" s="617">
        <f t="shared" si="11"/>
        <v>393.76987499999996</v>
      </c>
      <c r="AF12" s="617">
        <f t="shared" si="12"/>
        <v>918.7963749999999</v>
      </c>
      <c r="AG12" s="664"/>
      <c r="AH12" s="645"/>
      <c r="AI12" s="621"/>
      <c r="AJ12" s="621"/>
      <c r="AK12" s="622"/>
      <c r="AL12" s="62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2"/>
    </row>
    <row r="13" spans="1:96" s="396" customFormat="1" ht="23.1" customHeight="1" x14ac:dyDescent="0.25">
      <c r="A13" s="456"/>
      <c r="B13" s="370">
        <v>8</v>
      </c>
      <c r="C13" s="370">
        <v>18059</v>
      </c>
      <c r="D13" s="371" t="s">
        <v>128</v>
      </c>
      <c r="E13" s="371" t="s">
        <v>37</v>
      </c>
      <c r="F13" s="370" t="s">
        <v>139</v>
      </c>
      <c r="G13" s="601"/>
      <c r="H13" s="601">
        <v>1</v>
      </c>
      <c r="I13" s="601"/>
      <c r="J13" s="601">
        <v>1</v>
      </c>
      <c r="K13" s="601"/>
      <c r="L13" s="603">
        <v>4</v>
      </c>
      <c r="M13" s="601">
        <v>1</v>
      </c>
      <c r="N13" s="601">
        <v>1</v>
      </c>
      <c r="O13" s="601">
        <v>1</v>
      </c>
      <c r="P13" s="601"/>
      <c r="Q13" s="603"/>
      <c r="R13" s="601">
        <v>1</v>
      </c>
      <c r="S13" s="601"/>
      <c r="T13" s="617">
        <v>12852.29</v>
      </c>
      <c r="U13" s="617"/>
      <c r="V13" s="617"/>
      <c r="W13" s="617"/>
      <c r="X13" s="617"/>
      <c r="Y13" s="617"/>
      <c r="Z13" s="617">
        <f t="shared" si="6"/>
        <v>1606.5362500000001</v>
      </c>
      <c r="AA13" s="617">
        <f t="shared" si="7"/>
        <v>481.96087499999999</v>
      </c>
      <c r="AB13" s="617">
        <f t="shared" si="8"/>
        <v>0</v>
      </c>
      <c r="AC13" s="617">
        <f t="shared" si="9"/>
        <v>160.65362500000003</v>
      </c>
      <c r="AD13" s="617">
        <f t="shared" si="10"/>
        <v>0</v>
      </c>
      <c r="AE13" s="617">
        <f t="shared" si="11"/>
        <v>0</v>
      </c>
      <c r="AF13" s="617">
        <f t="shared" si="12"/>
        <v>963.92175000000009</v>
      </c>
      <c r="AG13" s="666"/>
      <c r="AH13" s="649" t="s">
        <v>130</v>
      </c>
      <c r="AI13" s="639"/>
      <c r="AJ13" s="625"/>
      <c r="AK13" s="626"/>
      <c r="AL13" s="626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</row>
    <row r="14" spans="1:96" s="243" customFormat="1" ht="23.1" customHeight="1" x14ac:dyDescent="0.25">
      <c r="A14" s="139">
        <v>52</v>
      </c>
      <c r="B14" s="370">
        <v>9</v>
      </c>
      <c r="C14" s="673">
        <v>17821</v>
      </c>
      <c r="D14" s="606" t="s">
        <v>35</v>
      </c>
      <c r="E14" s="606" t="s">
        <v>37</v>
      </c>
      <c r="F14" s="610" t="s">
        <v>72</v>
      </c>
      <c r="G14" s="607">
        <v>1</v>
      </c>
      <c r="H14" s="607">
        <v>1</v>
      </c>
      <c r="I14" s="610">
        <v>1</v>
      </c>
      <c r="J14" s="608">
        <v>1</v>
      </c>
      <c r="K14" s="609"/>
      <c r="L14" s="609">
        <v>4</v>
      </c>
      <c r="M14" s="608">
        <v>1</v>
      </c>
      <c r="N14" s="608">
        <v>1</v>
      </c>
      <c r="O14" s="607">
        <v>1</v>
      </c>
      <c r="P14" s="607"/>
      <c r="Q14" s="607"/>
      <c r="R14" s="607"/>
      <c r="S14" s="607"/>
      <c r="T14" s="617">
        <v>13113.21</v>
      </c>
      <c r="U14" s="617">
        <v>1</v>
      </c>
      <c r="V14" s="617">
        <v>3183.7</v>
      </c>
      <c r="W14" s="617"/>
      <c r="X14" s="617"/>
      <c r="Y14" s="617"/>
      <c r="Z14" s="617">
        <f t="shared" si="6"/>
        <v>2435.2887499999997</v>
      </c>
      <c r="AA14" s="617">
        <f t="shared" si="7"/>
        <v>730.58662499999991</v>
      </c>
      <c r="AB14" s="617">
        <f t="shared" si="8"/>
        <v>0</v>
      </c>
      <c r="AC14" s="617">
        <f t="shared" si="9"/>
        <v>0</v>
      </c>
      <c r="AD14" s="617">
        <f t="shared" si="10"/>
        <v>0</v>
      </c>
      <c r="AE14" s="617">
        <f t="shared" si="11"/>
        <v>730.58662499999991</v>
      </c>
      <c r="AF14" s="617">
        <f t="shared" si="12"/>
        <v>974.11549999999988</v>
      </c>
      <c r="AG14" s="665"/>
      <c r="AH14" s="650"/>
      <c r="AI14" s="627"/>
      <c r="AJ14" s="627"/>
      <c r="AK14" s="628"/>
      <c r="AL14" s="628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</row>
    <row r="15" spans="1:96" s="243" customFormat="1" ht="23.1" customHeight="1" x14ac:dyDescent="0.25">
      <c r="A15" s="139"/>
      <c r="B15" s="370">
        <v>10</v>
      </c>
      <c r="C15" s="370">
        <v>17704</v>
      </c>
      <c r="D15" s="595" t="s">
        <v>179</v>
      </c>
      <c r="E15" s="595" t="s">
        <v>37</v>
      </c>
      <c r="F15" s="399" t="s">
        <v>100</v>
      </c>
      <c r="G15" s="599">
        <v>1</v>
      </c>
      <c r="H15" s="613">
        <v>1</v>
      </c>
      <c r="I15" s="613"/>
      <c r="J15" s="613">
        <v>1</v>
      </c>
      <c r="K15" s="614"/>
      <c r="L15" s="614">
        <v>4</v>
      </c>
      <c r="M15" s="613">
        <v>1</v>
      </c>
      <c r="N15" s="613">
        <v>1</v>
      </c>
      <c r="O15" s="598"/>
      <c r="P15" s="598"/>
      <c r="Q15" s="598">
        <v>1</v>
      </c>
      <c r="R15" s="598">
        <v>1</v>
      </c>
      <c r="S15" s="598"/>
      <c r="T15" s="617">
        <v>9065.93</v>
      </c>
      <c r="U15" s="617"/>
      <c r="V15" s="617"/>
      <c r="W15" s="617"/>
      <c r="X15" s="617"/>
      <c r="Y15" s="617"/>
      <c r="Z15" s="617">
        <f t="shared" si="6"/>
        <v>1133.24125</v>
      </c>
      <c r="AA15" s="617">
        <f t="shared" si="7"/>
        <v>0</v>
      </c>
      <c r="AB15" s="617">
        <f t="shared" si="8"/>
        <v>0</v>
      </c>
      <c r="AC15" s="617">
        <f t="shared" si="9"/>
        <v>113.32412500000001</v>
      </c>
      <c r="AD15" s="617">
        <f t="shared" si="10"/>
        <v>0</v>
      </c>
      <c r="AE15" s="617">
        <f t="shared" si="11"/>
        <v>0</v>
      </c>
      <c r="AF15" s="617">
        <f t="shared" si="12"/>
        <v>1019.9171250000001</v>
      </c>
      <c r="AG15" s="664"/>
      <c r="AH15" s="648" t="s">
        <v>101</v>
      </c>
      <c r="AI15" s="625"/>
      <c r="AJ15" s="629"/>
      <c r="AK15" s="630"/>
      <c r="AL15" s="630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</row>
    <row r="16" spans="1:96" ht="23.1" customHeight="1" x14ac:dyDescent="0.25">
      <c r="A16" s="456">
        <v>180</v>
      </c>
      <c r="B16" s="370">
        <v>11</v>
      </c>
      <c r="C16" s="370">
        <v>17627</v>
      </c>
      <c r="D16" s="595" t="s">
        <v>179</v>
      </c>
      <c r="E16" s="370" t="s">
        <v>37</v>
      </c>
      <c r="F16" s="399" t="s">
        <v>91</v>
      </c>
      <c r="G16" s="599">
        <v>1</v>
      </c>
      <c r="H16" s="613">
        <v>1</v>
      </c>
      <c r="I16" s="614">
        <v>1</v>
      </c>
      <c r="J16" s="613">
        <v>1</v>
      </c>
      <c r="K16" s="615"/>
      <c r="L16" s="615">
        <v>5</v>
      </c>
      <c r="M16" s="613">
        <v>1</v>
      </c>
      <c r="N16" s="613">
        <v>1</v>
      </c>
      <c r="O16" s="601"/>
      <c r="P16" s="601"/>
      <c r="Q16" s="601">
        <v>1</v>
      </c>
      <c r="R16" s="601"/>
      <c r="S16" s="601"/>
      <c r="T16" s="617"/>
      <c r="U16" s="617"/>
      <c r="V16" s="617">
        <v>7817.33</v>
      </c>
      <c r="W16" s="617"/>
      <c r="X16" s="617"/>
      <c r="Y16" s="617"/>
      <c r="Z16" s="617">
        <f t="shared" si="6"/>
        <v>1563.4659999999999</v>
      </c>
      <c r="AA16" s="617">
        <f t="shared" si="7"/>
        <v>0</v>
      </c>
      <c r="AB16" s="617">
        <f t="shared" si="8"/>
        <v>0</v>
      </c>
      <c r="AC16" s="617">
        <f t="shared" si="9"/>
        <v>0</v>
      </c>
      <c r="AD16" s="617">
        <f t="shared" si="10"/>
        <v>0</v>
      </c>
      <c r="AE16" s="617">
        <f t="shared" si="11"/>
        <v>469.03979999999996</v>
      </c>
      <c r="AF16" s="617">
        <f t="shared" si="12"/>
        <v>1094.4261999999999</v>
      </c>
      <c r="AG16" s="664"/>
      <c r="AH16" s="648" t="s">
        <v>92</v>
      </c>
      <c r="AI16" s="631"/>
      <c r="AJ16" s="631"/>
      <c r="AK16" s="624"/>
      <c r="AL16" s="624"/>
    </row>
    <row r="17" spans="1:96" ht="23.1" customHeight="1" x14ac:dyDescent="0.25">
      <c r="A17" s="456"/>
      <c r="B17" s="370">
        <v>12</v>
      </c>
      <c r="C17" s="673">
        <v>17908</v>
      </c>
      <c r="D17" s="606" t="s">
        <v>35</v>
      </c>
      <c r="E17" s="606" t="s">
        <v>37</v>
      </c>
      <c r="F17" s="606" t="s">
        <v>63</v>
      </c>
      <c r="G17" s="607">
        <v>1</v>
      </c>
      <c r="H17" s="607">
        <v>1</v>
      </c>
      <c r="I17" s="608"/>
      <c r="J17" s="608">
        <v>1</v>
      </c>
      <c r="K17" s="609"/>
      <c r="L17" s="609">
        <v>3</v>
      </c>
      <c r="M17" s="608">
        <v>1</v>
      </c>
      <c r="N17" s="608">
        <v>1</v>
      </c>
      <c r="O17" s="606"/>
      <c r="P17" s="608">
        <v>1</v>
      </c>
      <c r="Q17" s="608"/>
      <c r="R17" s="608"/>
      <c r="S17" s="608"/>
      <c r="T17" s="617">
        <v>5443.92</v>
      </c>
      <c r="U17" s="617">
        <v>861.36</v>
      </c>
      <c r="V17" s="617">
        <v>0.01</v>
      </c>
      <c r="W17" s="617"/>
      <c r="X17" s="617"/>
      <c r="Y17" s="617"/>
      <c r="Z17" s="617">
        <f t="shared" si="6"/>
        <v>1151.3753333333334</v>
      </c>
      <c r="AA17" s="617">
        <f t="shared" si="7"/>
        <v>0</v>
      </c>
      <c r="AB17" s="617">
        <f t="shared" si="8"/>
        <v>0</v>
      </c>
      <c r="AC17" s="617">
        <f t="shared" si="9"/>
        <v>0</v>
      </c>
      <c r="AD17" s="617">
        <f t="shared" si="10"/>
        <v>0</v>
      </c>
      <c r="AE17" s="617">
        <f t="shared" si="11"/>
        <v>0</v>
      </c>
      <c r="AF17" s="617">
        <f t="shared" si="12"/>
        <v>1151.3753333333334</v>
      </c>
      <c r="AG17" s="665"/>
      <c r="AH17" s="646"/>
      <c r="AI17" s="651"/>
      <c r="AJ17" s="631"/>
      <c r="AK17" s="624"/>
      <c r="AL17" s="624"/>
    </row>
    <row r="18" spans="1:96" s="243" customFormat="1" ht="23.1" customHeight="1" x14ac:dyDescent="0.25">
      <c r="A18" s="139"/>
      <c r="B18" s="370">
        <v>13</v>
      </c>
      <c r="C18" s="370">
        <v>18066</v>
      </c>
      <c r="D18" s="371" t="s">
        <v>128</v>
      </c>
      <c r="E18" s="371" t="s">
        <v>37</v>
      </c>
      <c r="F18" s="370" t="s">
        <v>144</v>
      </c>
      <c r="G18" s="597"/>
      <c r="H18" s="601">
        <v>1</v>
      </c>
      <c r="I18" s="601">
        <v>1</v>
      </c>
      <c r="J18" s="601">
        <v>1</v>
      </c>
      <c r="K18" s="601"/>
      <c r="L18" s="603">
        <v>3</v>
      </c>
      <c r="M18" s="601">
        <v>1</v>
      </c>
      <c r="N18" s="601">
        <v>1</v>
      </c>
      <c r="O18" s="598">
        <v>1</v>
      </c>
      <c r="P18" s="600"/>
      <c r="Q18" s="603"/>
      <c r="R18" s="598"/>
      <c r="S18" s="600"/>
      <c r="T18" s="619"/>
      <c r="U18" s="617"/>
      <c r="V18" s="617">
        <v>9536.67</v>
      </c>
      <c r="W18" s="617"/>
      <c r="X18" s="617"/>
      <c r="Y18" s="617"/>
      <c r="Z18" s="617">
        <f t="shared" si="6"/>
        <v>3178.89</v>
      </c>
      <c r="AA18" s="617">
        <f t="shared" si="7"/>
        <v>953.66699999999992</v>
      </c>
      <c r="AB18" s="617">
        <f t="shared" si="8"/>
        <v>0</v>
      </c>
      <c r="AC18" s="617">
        <f t="shared" si="9"/>
        <v>0</v>
      </c>
      <c r="AD18" s="617">
        <f t="shared" si="10"/>
        <v>0</v>
      </c>
      <c r="AE18" s="617">
        <f t="shared" si="11"/>
        <v>953.66699999999992</v>
      </c>
      <c r="AF18" s="617">
        <f t="shared" si="12"/>
        <v>1271.556</v>
      </c>
      <c r="AG18" s="666"/>
      <c r="AH18" s="648" t="s">
        <v>145</v>
      </c>
      <c r="AI18" s="621"/>
      <c r="AJ18" s="629"/>
      <c r="AK18" s="630"/>
      <c r="AL18" s="630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</row>
    <row r="19" spans="1:96" s="243" customFormat="1" ht="23.1" customHeight="1" x14ac:dyDescent="0.25">
      <c r="A19" s="139"/>
      <c r="B19" s="370">
        <v>14</v>
      </c>
      <c r="C19" s="673">
        <v>17902</v>
      </c>
      <c r="D19" s="606" t="s">
        <v>35</v>
      </c>
      <c r="E19" s="606" t="s">
        <v>37</v>
      </c>
      <c r="F19" s="606" t="s">
        <v>74</v>
      </c>
      <c r="G19" s="607">
        <v>1</v>
      </c>
      <c r="H19" s="607">
        <v>1</v>
      </c>
      <c r="I19" s="608"/>
      <c r="J19" s="608">
        <v>1</v>
      </c>
      <c r="K19" s="607"/>
      <c r="L19" s="607">
        <v>4</v>
      </c>
      <c r="M19" s="608">
        <v>1</v>
      </c>
      <c r="N19" s="608">
        <v>1</v>
      </c>
      <c r="O19" s="608"/>
      <c r="P19" s="608"/>
      <c r="Q19" s="608"/>
      <c r="R19" s="608"/>
      <c r="S19" s="608"/>
      <c r="T19" s="617">
        <v>3332.97</v>
      </c>
      <c r="U19" s="617">
        <v>234.94</v>
      </c>
      <c r="V19" s="617">
        <v>3471.91</v>
      </c>
      <c r="W19" s="617"/>
      <c r="X19" s="617"/>
      <c r="Y19" s="617"/>
      <c r="Z19" s="617">
        <f t="shared" si="6"/>
        <v>1334.5235</v>
      </c>
      <c r="AA19" s="617">
        <f t="shared" si="7"/>
        <v>0</v>
      </c>
      <c r="AB19" s="617">
        <f t="shared" si="8"/>
        <v>0</v>
      </c>
      <c r="AC19" s="617">
        <f t="shared" si="9"/>
        <v>0</v>
      </c>
      <c r="AD19" s="617">
        <f t="shared" si="10"/>
        <v>0</v>
      </c>
      <c r="AE19" s="617">
        <f t="shared" si="11"/>
        <v>0</v>
      </c>
      <c r="AF19" s="617">
        <f t="shared" si="12"/>
        <v>1334.5235</v>
      </c>
      <c r="AG19" s="664"/>
      <c r="AH19" s="645"/>
      <c r="AI19" s="647"/>
      <c r="AJ19" s="629"/>
      <c r="AK19" s="630"/>
      <c r="AL19" s="630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</row>
    <row r="20" spans="1:96" s="243" customFormat="1" ht="23.1" customHeight="1" x14ac:dyDescent="0.25">
      <c r="A20" s="139"/>
      <c r="B20" s="370">
        <v>15</v>
      </c>
      <c r="C20" s="370">
        <v>18062</v>
      </c>
      <c r="D20" s="371" t="s">
        <v>128</v>
      </c>
      <c r="E20" s="371" t="s">
        <v>37</v>
      </c>
      <c r="F20" s="370" t="s">
        <v>134</v>
      </c>
      <c r="G20" s="601"/>
      <c r="H20" s="601">
        <v>1</v>
      </c>
      <c r="I20" s="601"/>
      <c r="J20" s="601">
        <v>1</v>
      </c>
      <c r="K20" s="601"/>
      <c r="L20" s="601">
        <v>4</v>
      </c>
      <c r="M20" s="601">
        <v>1</v>
      </c>
      <c r="N20" s="601">
        <v>1</v>
      </c>
      <c r="O20" s="601">
        <v>1</v>
      </c>
      <c r="P20" s="601"/>
      <c r="Q20" s="601"/>
      <c r="R20" s="601"/>
      <c r="S20" s="601"/>
      <c r="T20" s="617">
        <v>15736.11</v>
      </c>
      <c r="U20" s="617"/>
      <c r="V20" s="617"/>
      <c r="W20" s="617"/>
      <c r="X20" s="617"/>
      <c r="Y20" s="617"/>
      <c r="Z20" s="617">
        <f t="shared" si="6"/>
        <v>1967.0137500000001</v>
      </c>
      <c r="AA20" s="617">
        <f t="shared" si="7"/>
        <v>590.10412499999995</v>
      </c>
      <c r="AB20" s="617">
        <f t="shared" si="8"/>
        <v>0</v>
      </c>
      <c r="AC20" s="617">
        <f t="shared" si="9"/>
        <v>0</v>
      </c>
      <c r="AD20" s="617">
        <f t="shared" si="10"/>
        <v>0</v>
      </c>
      <c r="AE20" s="617">
        <f t="shared" si="11"/>
        <v>0</v>
      </c>
      <c r="AF20" s="617">
        <f t="shared" si="12"/>
        <v>1376.9096250000002</v>
      </c>
      <c r="AG20" s="666"/>
      <c r="AH20" s="648" t="s">
        <v>130</v>
      </c>
      <c r="AI20" s="625"/>
      <c r="AJ20" s="629"/>
      <c r="AK20" s="630"/>
      <c r="AL20" s="630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</row>
    <row r="21" spans="1:96" s="383" customFormat="1" ht="23.1" customHeight="1" x14ac:dyDescent="0.25">
      <c r="A21" s="594"/>
      <c r="B21" s="370">
        <v>16</v>
      </c>
      <c r="C21" s="370">
        <v>18042</v>
      </c>
      <c r="D21" s="371" t="s">
        <v>128</v>
      </c>
      <c r="E21" s="371" t="s">
        <v>37</v>
      </c>
      <c r="F21" s="399" t="s">
        <v>155</v>
      </c>
      <c r="G21" s="601"/>
      <c r="H21" s="601">
        <v>1</v>
      </c>
      <c r="I21" s="601"/>
      <c r="J21" s="601">
        <v>1</v>
      </c>
      <c r="K21" s="601"/>
      <c r="L21" s="603">
        <v>5</v>
      </c>
      <c r="M21" s="601">
        <v>1</v>
      </c>
      <c r="N21" s="601">
        <v>1</v>
      </c>
      <c r="O21" s="601"/>
      <c r="P21" s="601"/>
      <c r="Q21" s="603">
        <v>1</v>
      </c>
      <c r="R21" s="601"/>
      <c r="S21" s="601"/>
      <c r="T21" s="617">
        <v>5400.42</v>
      </c>
      <c r="U21" s="617"/>
      <c r="V21" s="617">
        <v>4599.58</v>
      </c>
      <c r="W21" s="617"/>
      <c r="X21" s="617"/>
      <c r="Y21" s="617"/>
      <c r="Z21" s="617">
        <f t="shared" si="6"/>
        <v>1459.9580000000001</v>
      </c>
      <c r="AA21" s="617">
        <f t="shared" si="7"/>
        <v>0</v>
      </c>
      <c r="AB21" s="617">
        <f t="shared" si="8"/>
        <v>0</v>
      </c>
      <c r="AC21" s="617">
        <f t="shared" si="9"/>
        <v>0</v>
      </c>
      <c r="AD21" s="617">
        <f t="shared" si="10"/>
        <v>0</v>
      </c>
      <c r="AE21" s="617">
        <f t="shared" si="11"/>
        <v>0</v>
      </c>
      <c r="AF21" s="617">
        <f t="shared" si="12"/>
        <v>1459.9580000000001</v>
      </c>
      <c r="AG21" s="666"/>
      <c r="AH21" s="652" t="s">
        <v>156</v>
      </c>
      <c r="AI21" s="631"/>
      <c r="AJ21" s="621"/>
      <c r="AK21" s="622"/>
      <c r="AL21" s="62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</row>
    <row r="22" spans="1:96" ht="23.1" customHeight="1" x14ac:dyDescent="0.25">
      <c r="A22" s="456">
        <v>4</v>
      </c>
      <c r="B22" s="370">
        <v>17</v>
      </c>
      <c r="C22" s="674" t="s">
        <v>171</v>
      </c>
      <c r="D22" s="606" t="s">
        <v>35</v>
      </c>
      <c r="E22" s="606" t="s">
        <v>37</v>
      </c>
      <c r="F22" s="610" t="s">
        <v>42</v>
      </c>
      <c r="G22" s="607">
        <v>1</v>
      </c>
      <c r="H22" s="607">
        <v>1</v>
      </c>
      <c r="I22" s="611"/>
      <c r="J22" s="608">
        <v>1</v>
      </c>
      <c r="K22" s="611"/>
      <c r="L22" s="609">
        <v>4</v>
      </c>
      <c r="M22" s="608">
        <v>1</v>
      </c>
      <c r="N22" s="608">
        <v>1</v>
      </c>
      <c r="O22" s="611">
        <v>1</v>
      </c>
      <c r="P22" s="611"/>
      <c r="Q22" s="611"/>
      <c r="R22" s="611"/>
      <c r="S22" s="611"/>
      <c r="T22" s="617">
        <v>3964.81</v>
      </c>
      <c r="U22" s="617">
        <v>100</v>
      </c>
      <c r="V22" s="617">
        <v>6331.71</v>
      </c>
      <c r="W22" s="617"/>
      <c r="X22" s="617"/>
      <c r="Y22" s="617"/>
      <c r="Z22" s="617">
        <f t="shared" si="6"/>
        <v>2099.7787499999999</v>
      </c>
      <c r="AA22" s="617">
        <f t="shared" si="7"/>
        <v>629.93362500000001</v>
      </c>
      <c r="AB22" s="617">
        <f t="shared" si="8"/>
        <v>0</v>
      </c>
      <c r="AC22" s="617">
        <f t="shared" si="9"/>
        <v>0</v>
      </c>
      <c r="AD22" s="617">
        <f t="shared" si="10"/>
        <v>0</v>
      </c>
      <c r="AE22" s="617">
        <f t="shared" si="11"/>
        <v>0</v>
      </c>
      <c r="AF22" s="617">
        <f t="shared" si="12"/>
        <v>1469.8451249999998</v>
      </c>
      <c r="AG22" s="664"/>
      <c r="AH22" s="645"/>
      <c r="AI22" s="625"/>
      <c r="AJ22" s="632"/>
      <c r="AK22" s="633"/>
      <c r="AL22" s="633"/>
    </row>
    <row r="23" spans="1:96" s="383" customFormat="1" ht="23.1" customHeight="1" x14ac:dyDescent="0.25">
      <c r="A23" s="594">
        <v>35</v>
      </c>
      <c r="B23" s="370">
        <v>18</v>
      </c>
      <c r="C23" s="370">
        <v>18140</v>
      </c>
      <c r="D23" s="371" t="s">
        <v>128</v>
      </c>
      <c r="E23" s="370" t="s">
        <v>37</v>
      </c>
      <c r="F23" s="370" t="s">
        <v>158</v>
      </c>
      <c r="G23" s="399"/>
      <c r="H23" s="601">
        <v>1</v>
      </c>
      <c r="I23" s="601">
        <v>1</v>
      </c>
      <c r="J23" s="601">
        <v>1</v>
      </c>
      <c r="K23" s="601"/>
      <c r="L23" s="603">
        <v>4</v>
      </c>
      <c r="M23" s="601">
        <v>1</v>
      </c>
      <c r="N23" s="601">
        <v>1</v>
      </c>
      <c r="O23" s="601"/>
      <c r="P23" s="601"/>
      <c r="Q23" s="603"/>
      <c r="R23" s="601"/>
      <c r="S23" s="601"/>
      <c r="T23" s="617">
        <v>16972.77</v>
      </c>
      <c r="U23" s="617"/>
      <c r="V23" s="617"/>
      <c r="W23" s="617"/>
      <c r="X23" s="617"/>
      <c r="Y23" s="617"/>
      <c r="Z23" s="617">
        <f t="shared" si="6"/>
        <v>2121.5962500000001</v>
      </c>
      <c r="AA23" s="617">
        <f t="shared" si="7"/>
        <v>0</v>
      </c>
      <c r="AB23" s="617">
        <f t="shared" si="8"/>
        <v>0</v>
      </c>
      <c r="AC23" s="617">
        <f t="shared" si="9"/>
        <v>0</v>
      </c>
      <c r="AD23" s="617">
        <f t="shared" si="10"/>
        <v>0</v>
      </c>
      <c r="AE23" s="617">
        <f t="shared" si="11"/>
        <v>636.47887500000002</v>
      </c>
      <c r="AF23" s="617">
        <f t="shared" si="12"/>
        <v>1485.117375</v>
      </c>
      <c r="AG23" s="666"/>
      <c r="AH23" s="652" t="s">
        <v>159</v>
      </c>
      <c r="AI23" s="631"/>
      <c r="AJ23" s="634"/>
      <c r="AK23" s="635"/>
      <c r="AL23" s="635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</row>
    <row r="24" spans="1:96" s="396" customFormat="1" ht="23.1" customHeight="1" x14ac:dyDescent="0.25">
      <c r="A24" s="456"/>
      <c r="B24" s="370">
        <v>19</v>
      </c>
      <c r="C24" s="370">
        <v>18067</v>
      </c>
      <c r="D24" s="371" t="s">
        <v>128</v>
      </c>
      <c r="E24" s="371" t="s">
        <v>37</v>
      </c>
      <c r="F24" s="370" t="s">
        <v>141</v>
      </c>
      <c r="G24" s="597"/>
      <c r="H24" s="601">
        <v>1</v>
      </c>
      <c r="I24" s="601"/>
      <c r="J24" s="601">
        <v>1</v>
      </c>
      <c r="K24" s="601">
        <v>1</v>
      </c>
      <c r="L24" s="603">
        <v>2</v>
      </c>
      <c r="M24" s="601">
        <v>1</v>
      </c>
      <c r="N24" s="601">
        <v>1</v>
      </c>
      <c r="O24" s="600"/>
      <c r="P24" s="598">
        <v>1</v>
      </c>
      <c r="Q24" s="603"/>
      <c r="R24" s="600"/>
      <c r="S24" s="600"/>
      <c r="T24" s="617">
        <v>4085.73</v>
      </c>
      <c r="U24" s="617"/>
      <c r="V24" s="617">
        <v>1714.27</v>
      </c>
      <c r="W24" s="617"/>
      <c r="X24" s="617"/>
      <c r="Y24" s="617"/>
      <c r="Z24" s="617">
        <f t="shared" si="6"/>
        <v>1878.5675000000001</v>
      </c>
      <c r="AA24" s="617">
        <f t="shared" si="7"/>
        <v>0</v>
      </c>
      <c r="AB24" s="617">
        <f t="shared" si="8"/>
        <v>375.71350000000007</v>
      </c>
      <c r="AC24" s="617">
        <f t="shared" si="9"/>
        <v>0</v>
      </c>
      <c r="AD24" s="617">
        <f t="shared" si="10"/>
        <v>0</v>
      </c>
      <c r="AE24" s="617">
        <f t="shared" si="11"/>
        <v>0</v>
      </c>
      <c r="AF24" s="617">
        <f t="shared" si="12"/>
        <v>1502.854</v>
      </c>
      <c r="AG24" s="666"/>
      <c r="AH24" s="648" t="s">
        <v>142</v>
      </c>
      <c r="AI24" s="621"/>
      <c r="AJ24" s="625"/>
      <c r="AK24" s="626"/>
      <c r="AL24" s="626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</row>
    <row r="25" spans="1:96" s="243" customFormat="1" ht="23.1" customHeight="1" x14ac:dyDescent="0.25">
      <c r="A25" s="139"/>
      <c r="B25" s="370">
        <v>20</v>
      </c>
      <c r="C25" s="674" t="s">
        <v>172</v>
      </c>
      <c r="D25" s="606" t="s">
        <v>35</v>
      </c>
      <c r="E25" s="606" t="s">
        <v>37</v>
      </c>
      <c r="F25" s="610" t="s">
        <v>70</v>
      </c>
      <c r="G25" s="607">
        <v>1</v>
      </c>
      <c r="H25" s="607">
        <v>1</v>
      </c>
      <c r="I25" s="609"/>
      <c r="J25" s="608">
        <v>1</v>
      </c>
      <c r="K25" s="609"/>
      <c r="L25" s="609">
        <v>2</v>
      </c>
      <c r="M25" s="608">
        <v>1</v>
      </c>
      <c r="N25" s="608">
        <v>1</v>
      </c>
      <c r="O25" s="609"/>
      <c r="P25" s="609"/>
      <c r="Q25" s="609"/>
      <c r="R25" s="609">
        <v>1</v>
      </c>
      <c r="S25" s="609"/>
      <c r="T25" s="617">
        <v>6831.64</v>
      </c>
      <c r="U25" s="617"/>
      <c r="V25" s="617">
        <v>7.0000000000000007E-2</v>
      </c>
      <c r="W25" s="617"/>
      <c r="X25" s="617"/>
      <c r="Y25" s="617"/>
      <c r="Z25" s="617">
        <f t="shared" si="6"/>
        <v>1707.9450000000002</v>
      </c>
      <c r="AA25" s="617">
        <f t="shared" si="7"/>
        <v>0</v>
      </c>
      <c r="AB25" s="617">
        <f t="shared" si="8"/>
        <v>0</v>
      </c>
      <c r="AC25" s="617">
        <f t="shared" si="9"/>
        <v>170.79450000000003</v>
      </c>
      <c r="AD25" s="617">
        <f t="shared" si="10"/>
        <v>0</v>
      </c>
      <c r="AE25" s="617">
        <f t="shared" si="11"/>
        <v>0</v>
      </c>
      <c r="AF25" s="617">
        <f t="shared" si="12"/>
        <v>1537.1505000000002</v>
      </c>
      <c r="AG25" s="664"/>
      <c r="AH25" s="645"/>
      <c r="AI25" s="629"/>
      <c r="AJ25" s="629"/>
      <c r="AK25" s="630"/>
      <c r="AL25" s="630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</row>
    <row r="26" spans="1:96" s="243" customFormat="1" ht="23.1" customHeight="1" x14ac:dyDescent="0.25">
      <c r="A26" s="139">
        <v>107</v>
      </c>
      <c r="B26" s="370">
        <v>21</v>
      </c>
      <c r="C26" s="370">
        <v>17699</v>
      </c>
      <c r="D26" s="595" t="s">
        <v>179</v>
      </c>
      <c r="E26" s="370" t="s">
        <v>37</v>
      </c>
      <c r="F26" s="399" t="s">
        <v>109</v>
      </c>
      <c r="G26" s="599">
        <v>1</v>
      </c>
      <c r="H26" s="613">
        <v>1</v>
      </c>
      <c r="I26" s="614">
        <v>1</v>
      </c>
      <c r="J26" s="613">
        <v>1</v>
      </c>
      <c r="K26" s="615"/>
      <c r="L26" s="615">
        <v>4</v>
      </c>
      <c r="M26" s="613">
        <v>1</v>
      </c>
      <c r="N26" s="613">
        <v>1</v>
      </c>
      <c r="O26" s="599"/>
      <c r="P26" s="599"/>
      <c r="Q26" s="599">
        <v>1</v>
      </c>
      <c r="R26" s="599"/>
      <c r="S26" s="599"/>
      <c r="T26" s="617">
        <v>8924.3700000000008</v>
      </c>
      <c r="U26" s="617"/>
      <c r="V26" s="617">
        <v>4740</v>
      </c>
      <c r="W26" s="617"/>
      <c r="X26" s="617"/>
      <c r="Y26" s="617"/>
      <c r="Z26" s="617">
        <f t="shared" si="6"/>
        <v>2300.5462500000003</v>
      </c>
      <c r="AA26" s="617">
        <f t="shared" si="7"/>
        <v>0</v>
      </c>
      <c r="AB26" s="617">
        <f t="shared" si="8"/>
        <v>0</v>
      </c>
      <c r="AC26" s="617">
        <f t="shared" si="9"/>
        <v>0</v>
      </c>
      <c r="AD26" s="617">
        <f t="shared" si="10"/>
        <v>0</v>
      </c>
      <c r="AE26" s="617">
        <f t="shared" si="11"/>
        <v>690.16387500000008</v>
      </c>
      <c r="AF26" s="617">
        <f t="shared" si="12"/>
        <v>1610.3823750000001</v>
      </c>
      <c r="AG26" s="665"/>
      <c r="AH26" s="652" t="s">
        <v>110</v>
      </c>
      <c r="AI26" s="653"/>
      <c r="AJ26" s="636"/>
      <c r="AK26" s="636"/>
      <c r="AL26" s="636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</row>
    <row r="27" spans="1:96" s="97" customFormat="1" ht="23.1" customHeight="1" x14ac:dyDescent="0.25">
      <c r="A27" s="131">
        <v>216</v>
      </c>
      <c r="B27" s="370">
        <v>22</v>
      </c>
      <c r="C27" s="370">
        <v>18050</v>
      </c>
      <c r="D27" s="371" t="s">
        <v>128</v>
      </c>
      <c r="E27" s="371" t="s">
        <v>37</v>
      </c>
      <c r="F27" s="370" t="s">
        <v>132</v>
      </c>
      <c r="G27" s="601"/>
      <c r="H27" s="601">
        <v>1</v>
      </c>
      <c r="I27" s="601"/>
      <c r="J27" s="601">
        <v>1</v>
      </c>
      <c r="K27" s="601"/>
      <c r="L27" s="601">
        <v>3</v>
      </c>
      <c r="M27" s="601">
        <v>1</v>
      </c>
      <c r="N27" s="601">
        <v>1</v>
      </c>
      <c r="O27" s="601"/>
      <c r="P27" s="601"/>
      <c r="Q27" s="601"/>
      <c r="R27" s="601">
        <v>1</v>
      </c>
      <c r="S27" s="601"/>
      <c r="T27" s="617"/>
      <c r="U27" s="617"/>
      <c r="V27" s="617">
        <v>5600</v>
      </c>
      <c r="W27" s="617"/>
      <c r="X27" s="617"/>
      <c r="Y27" s="617"/>
      <c r="Z27" s="617">
        <f t="shared" si="6"/>
        <v>1866.6666666666667</v>
      </c>
      <c r="AA27" s="617">
        <f t="shared" si="7"/>
        <v>0</v>
      </c>
      <c r="AB27" s="617">
        <f t="shared" si="8"/>
        <v>0</v>
      </c>
      <c r="AC27" s="617">
        <f t="shared" si="9"/>
        <v>186.66666666666669</v>
      </c>
      <c r="AD27" s="617">
        <f t="shared" si="10"/>
        <v>0</v>
      </c>
      <c r="AE27" s="617">
        <f t="shared" si="11"/>
        <v>0</v>
      </c>
      <c r="AF27" s="617">
        <f t="shared" si="12"/>
        <v>1680</v>
      </c>
      <c r="AG27" s="666"/>
      <c r="AH27" s="649" t="s">
        <v>92</v>
      </c>
      <c r="AI27" s="639"/>
      <c r="AJ27" s="637"/>
      <c r="AK27" s="638"/>
      <c r="AL27" s="638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</row>
    <row r="28" spans="1:96" s="243" customFormat="1" ht="23.1" customHeight="1" x14ac:dyDescent="0.25">
      <c r="A28" s="139"/>
      <c r="B28" s="370">
        <v>23</v>
      </c>
      <c r="C28" s="370">
        <v>17643</v>
      </c>
      <c r="D28" s="595" t="s">
        <v>179</v>
      </c>
      <c r="E28" s="595" t="s">
        <v>37</v>
      </c>
      <c r="F28" s="399" t="s">
        <v>94</v>
      </c>
      <c r="G28" s="599">
        <v>1</v>
      </c>
      <c r="H28" s="613">
        <v>1</v>
      </c>
      <c r="I28" s="614"/>
      <c r="J28" s="613">
        <v>1</v>
      </c>
      <c r="K28" s="615"/>
      <c r="L28" s="615">
        <v>3</v>
      </c>
      <c r="M28" s="613">
        <v>1</v>
      </c>
      <c r="N28" s="613">
        <v>1</v>
      </c>
      <c r="O28" s="601"/>
      <c r="P28" s="616"/>
      <c r="Q28" s="602"/>
      <c r="R28" s="602"/>
      <c r="S28" s="602"/>
      <c r="T28" s="617"/>
      <c r="U28" s="617">
        <v>685.76</v>
      </c>
      <c r="V28" s="617">
        <v>4470.3</v>
      </c>
      <c r="W28" s="617"/>
      <c r="X28" s="617"/>
      <c r="Y28" s="617"/>
      <c r="Z28" s="617">
        <f t="shared" si="6"/>
        <v>1684.3986666666667</v>
      </c>
      <c r="AA28" s="617">
        <f t="shared" si="7"/>
        <v>0</v>
      </c>
      <c r="AB28" s="617">
        <f t="shared" si="8"/>
        <v>0</v>
      </c>
      <c r="AC28" s="617">
        <f t="shared" si="9"/>
        <v>0</v>
      </c>
      <c r="AD28" s="617">
        <f t="shared" si="10"/>
        <v>0</v>
      </c>
      <c r="AE28" s="617">
        <f t="shared" si="11"/>
        <v>0</v>
      </c>
      <c r="AF28" s="617">
        <f t="shared" si="12"/>
        <v>1684.3986666666667</v>
      </c>
      <c r="AG28" s="664"/>
      <c r="AH28" s="648" t="s">
        <v>95</v>
      </c>
      <c r="AI28" s="629"/>
      <c r="AJ28" s="629"/>
      <c r="AK28" s="630"/>
      <c r="AL28" s="630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</row>
    <row r="29" spans="1:96" s="243" customFormat="1" ht="23.1" customHeight="1" x14ac:dyDescent="0.25">
      <c r="A29" s="139"/>
      <c r="B29" s="370">
        <v>24</v>
      </c>
      <c r="C29" s="370">
        <v>17646</v>
      </c>
      <c r="D29" s="595" t="s">
        <v>179</v>
      </c>
      <c r="E29" s="370" t="s">
        <v>37</v>
      </c>
      <c r="F29" s="399" t="s">
        <v>103</v>
      </c>
      <c r="G29" s="599">
        <v>1</v>
      </c>
      <c r="H29" s="613">
        <v>1</v>
      </c>
      <c r="I29" s="613"/>
      <c r="J29" s="613">
        <v>1</v>
      </c>
      <c r="K29" s="614"/>
      <c r="L29" s="614">
        <v>3</v>
      </c>
      <c r="M29" s="613">
        <v>1</v>
      </c>
      <c r="N29" s="613">
        <v>1</v>
      </c>
      <c r="O29" s="598"/>
      <c r="P29" s="598">
        <v>1</v>
      </c>
      <c r="Q29" s="598"/>
      <c r="R29" s="598">
        <v>1</v>
      </c>
      <c r="S29" s="598"/>
      <c r="T29" s="617">
        <v>11749.08</v>
      </c>
      <c r="U29" s="617"/>
      <c r="V29" s="617"/>
      <c r="W29" s="617"/>
      <c r="X29" s="617"/>
      <c r="Y29" s="617"/>
      <c r="Z29" s="617">
        <f t="shared" si="6"/>
        <v>1958.18</v>
      </c>
      <c r="AA29" s="617">
        <f t="shared" si="7"/>
        <v>0</v>
      </c>
      <c r="AB29" s="617">
        <f t="shared" si="8"/>
        <v>0</v>
      </c>
      <c r="AC29" s="617">
        <f t="shared" si="9"/>
        <v>195.81800000000001</v>
      </c>
      <c r="AD29" s="617">
        <f t="shared" si="10"/>
        <v>0</v>
      </c>
      <c r="AE29" s="617">
        <f t="shared" si="11"/>
        <v>0</v>
      </c>
      <c r="AF29" s="617">
        <f t="shared" si="12"/>
        <v>1762.3620000000001</v>
      </c>
      <c r="AG29" s="664"/>
      <c r="AH29" s="648" t="s">
        <v>104</v>
      </c>
      <c r="AI29" s="642"/>
      <c r="AJ29" s="627"/>
      <c r="AK29" s="628"/>
      <c r="AL29" s="628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</row>
    <row r="30" spans="1:96" s="458" customFormat="1" ht="23.1" customHeight="1" x14ac:dyDescent="0.25">
      <c r="A30" s="456">
        <v>97</v>
      </c>
      <c r="B30" s="370">
        <v>25</v>
      </c>
      <c r="C30" s="370">
        <v>17675</v>
      </c>
      <c r="D30" s="595" t="s">
        <v>179</v>
      </c>
      <c r="E30" s="595" t="s">
        <v>37</v>
      </c>
      <c r="F30" s="399" t="s">
        <v>88</v>
      </c>
      <c r="G30" s="599">
        <v>1</v>
      </c>
      <c r="H30" s="613">
        <v>1</v>
      </c>
      <c r="I30" s="614"/>
      <c r="J30" s="613">
        <v>1</v>
      </c>
      <c r="K30" s="615"/>
      <c r="L30" s="614">
        <v>5</v>
      </c>
      <c r="M30" s="613">
        <v>1</v>
      </c>
      <c r="N30" s="613">
        <v>1</v>
      </c>
      <c r="O30" s="601"/>
      <c r="P30" s="601"/>
      <c r="Q30" s="601">
        <v>1</v>
      </c>
      <c r="R30" s="601"/>
      <c r="S30" s="601"/>
      <c r="T30" s="617">
        <v>17787.810000000001</v>
      </c>
      <c r="U30" s="617"/>
      <c r="V30" s="617"/>
      <c r="W30" s="617"/>
      <c r="X30" s="617"/>
      <c r="Y30" s="617"/>
      <c r="Z30" s="617">
        <f t="shared" si="6"/>
        <v>1778.7810000000002</v>
      </c>
      <c r="AA30" s="617">
        <f t="shared" si="7"/>
        <v>0</v>
      </c>
      <c r="AB30" s="617">
        <f t="shared" si="8"/>
        <v>0</v>
      </c>
      <c r="AC30" s="617">
        <f t="shared" si="9"/>
        <v>0</v>
      </c>
      <c r="AD30" s="617">
        <f t="shared" si="10"/>
        <v>0</v>
      </c>
      <c r="AE30" s="617">
        <f t="shared" si="11"/>
        <v>0</v>
      </c>
      <c r="AF30" s="617">
        <f t="shared" si="12"/>
        <v>1778.7810000000002</v>
      </c>
      <c r="AG30" s="665"/>
      <c r="AH30" s="648" t="s">
        <v>89</v>
      </c>
      <c r="AI30" s="629"/>
      <c r="AJ30" s="631"/>
      <c r="AK30" s="639"/>
      <c r="AL30" s="624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</row>
    <row r="31" spans="1:96" s="243" customFormat="1" ht="23.1" customHeight="1" x14ac:dyDescent="0.25">
      <c r="A31" s="139">
        <v>226</v>
      </c>
      <c r="B31" s="370">
        <v>26</v>
      </c>
      <c r="C31" s="674" t="s">
        <v>173</v>
      </c>
      <c r="D31" s="606" t="s">
        <v>35</v>
      </c>
      <c r="E31" s="606" t="s">
        <v>37</v>
      </c>
      <c r="F31" s="610" t="s">
        <v>41</v>
      </c>
      <c r="G31" s="607">
        <v>1</v>
      </c>
      <c r="H31" s="607">
        <v>1</v>
      </c>
      <c r="I31" s="609"/>
      <c r="J31" s="608">
        <v>1</v>
      </c>
      <c r="K31" s="609"/>
      <c r="L31" s="607">
        <v>4</v>
      </c>
      <c r="M31" s="608">
        <v>1</v>
      </c>
      <c r="N31" s="608">
        <v>1</v>
      </c>
      <c r="O31" s="609"/>
      <c r="P31" s="609"/>
      <c r="Q31" s="609"/>
      <c r="R31" s="609"/>
      <c r="S31" s="609"/>
      <c r="T31" s="617">
        <v>3920.78</v>
      </c>
      <c r="U31" s="617"/>
      <c r="V31" s="617">
        <v>5218.57</v>
      </c>
      <c r="W31" s="617"/>
      <c r="X31" s="617"/>
      <c r="Y31" s="617"/>
      <c r="Z31" s="617">
        <f t="shared" si="6"/>
        <v>1794.74</v>
      </c>
      <c r="AA31" s="617">
        <f t="shared" si="7"/>
        <v>0</v>
      </c>
      <c r="AB31" s="617">
        <f t="shared" si="8"/>
        <v>0</v>
      </c>
      <c r="AC31" s="617">
        <f t="shared" si="9"/>
        <v>0</v>
      </c>
      <c r="AD31" s="617">
        <f t="shared" si="10"/>
        <v>0</v>
      </c>
      <c r="AE31" s="617">
        <f t="shared" si="11"/>
        <v>0</v>
      </c>
      <c r="AF31" s="617">
        <f t="shared" si="12"/>
        <v>1794.74</v>
      </c>
      <c r="AG31" s="665"/>
      <c r="AH31" s="646"/>
      <c r="AI31" s="654"/>
      <c r="AJ31" s="629"/>
      <c r="AK31" s="630"/>
      <c r="AL31" s="630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</row>
    <row r="32" spans="1:96" ht="23.1" customHeight="1" x14ac:dyDescent="0.25">
      <c r="A32" s="456">
        <v>65</v>
      </c>
      <c r="B32" s="370">
        <v>27</v>
      </c>
      <c r="C32" s="674" t="s">
        <v>174</v>
      </c>
      <c r="D32" s="606" t="s">
        <v>35</v>
      </c>
      <c r="E32" s="606" t="s">
        <v>37</v>
      </c>
      <c r="F32" s="610" t="s">
        <v>64</v>
      </c>
      <c r="G32" s="607">
        <v>1</v>
      </c>
      <c r="H32" s="607">
        <v>1</v>
      </c>
      <c r="I32" s="609"/>
      <c r="J32" s="608">
        <v>1</v>
      </c>
      <c r="K32" s="609"/>
      <c r="L32" s="609">
        <v>5</v>
      </c>
      <c r="M32" s="608">
        <v>1</v>
      </c>
      <c r="N32" s="608">
        <v>1</v>
      </c>
      <c r="O32" s="609"/>
      <c r="P32" s="609"/>
      <c r="Q32" s="609">
        <v>1</v>
      </c>
      <c r="R32" s="609"/>
      <c r="S32" s="609"/>
      <c r="T32" s="617">
        <v>2940</v>
      </c>
      <c r="U32" s="617">
        <v>958</v>
      </c>
      <c r="V32" s="617">
        <v>6703.63</v>
      </c>
      <c r="W32" s="617"/>
      <c r="X32" s="617"/>
      <c r="Y32" s="617"/>
      <c r="Z32" s="617">
        <f t="shared" si="6"/>
        <v>1797.586</v>
      </c>
      <c r="AA32" s="617">
        <f t="shared" si="7"/>
        <v>0</v>
      </c>
      <c r="AB32" s="617">
        <f t="shared" si="8"/>
        <v>0</v>
      </c>
      <c r="AC32" s="617">
        <f t="shared" si="9"/>
        <v>0</v>
      </c>
      <c r="AD32" s="617">
        <f t="shared" si="10"/>
        <v>0</v>
      </c>
      <c r="AE32" s="617">
        <f t="shared" si="11"/>
        <v>0</v>
      </c>
      <c r="AF32" s="617">
        <f t="shared" si="12"/>
        <v>1797.586</v>
      </c>
      <c r="AG32" s="664"/>
      <c r="AH32" s="645"/>
      <c r="AI32" s="629"/>
      <c r="AJ32" s="625"/>
      <c r="AK32" s="626"/>
      <c r="AL32" s="626"/>
    </row>
    <row r="33" spans="1:96" s="467" customFormat="1" ht="23.1" customHeight="1" x14ac:dyDescent="0.25">
      <c r="A33" s="594"/>
      <c r="B33" s="370">
        <v>28</v>
      </c>
      <c r="C33" s="370">
        <v>18048</v>
      </c>
      <c r="D33" s="371" t="s">
        <v>128</v>
      </c>
      <c r="E33" s="371" t="s">
        <v>37</v>
      </c>
      <c r="F33" s="399" t="s">
        <v>152</v>
      </c>
      <c r="G33" s="605"/>
      <c r="H33" s="601">
        <v>1</v>
      </c>
      <c r="I33" s="601">
        <v>1</v>
      </c>
      <c r="J33" s="601">
        <v>1</v>
      </c>
      <c r="K33" s="601"/>
      <c r="L33" s="603">
        <v>4</v>
      </c>
      <c r="M33" s="601">
        <v>1</v>
      </c>
      <c r="N33" s="601">
        <v>1</v>
      </c>
      <c r="O33" s="370"/>
      <c r="P33" s="598"/>
      <c r="Q33" s="603"/>
      <c r="R33" s="598"/>
      <c r="S33" s="605"/>
      <c r="T33" s="617">
        <v>13508.01</v>
      </c>
      <c r="U33" s="617"/>
      <c r="V33" s="617">
        <v>3528.68</v>
      </c>
      <c r="W33" s="617"/>
      <c r="X33" s="617"/>
      <c r="Y33" s="617"/>
      <c r="Z33" s="617">
        <f t="shared" si="6"/>
        <v>2570.6712499999999</v>
      </c>
      <c r="AA33" s="617">
        <f t="shared" si="7"/>
        <v>0</v>
      </c>
      <c r="AB33" s="617">
        <f t="shared" si="8"/>
        <v>0</v>
      </c>
      <c r="AC33" s="617">
        <f t="shared" si="9"/>
        <v>0</v>
      </c>
      <c r="AD33" s="617">
        <f t="shared" si="10"/>
        <v>0</v>
      </c>
      <c r="AE33" s="617">
        <f t="shared" si="11"/>
        <v>771.20137499999998</v>
      </c>
      <c r="AF33" s="617">
        <f t="shared" si="12"/>
        <v>1799.4698749999998</v>
      </c>
      <c r="AG33" s="666"/>
      <c r="AH33" s="648" t="s">
        <v>153</v>
      </c>
      <c r="AI33" s="629"/>
      <c r="AJ33" s="621"/>
      <c r="AK33" s="622"/>
      <c r="AL33" s="62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</row>
    <row r="34" spans="1:96" s="383" customFormat="1" ht="23.1" customHeight="1" x14ac:dyDescent="0.25">
      <c r="A34" s="594"/>
      <c r="B34" s="370">
        <v>29</v>
      </c>
      <c r="C34" s="370">
        <v>18088</v>
      </c>
      <c r="D34" s="371" t="s">
        <v>128</v>
      </c>
      <c r="E34" s="371" t="s">
        <v>37</v>
      </c>
      <c r="F34" s="370" t="s">
        <v>129</v>
      </c>
      <c r="G34" s="597"/>
      <c r="H34" s="598">
        <v>1</v>
      </c>
      <c r="I34" s="598">
        <v>1</v>
      </c>
      <c r="J34" s="598">
        <v>1</v>
      </c>
      <c r="K34" s="599"/>
      <c r="L34" s="599">
        <v>3</v>
      </c>
      <c r="M34" s="598">
        <v>1</v>
      </c>
      <c r="N34" s="598">
        <v>1</v>
      </c>
      <c r="O34" s="598"/>
      <c r="P34" s="598"/>
      <c r="Q34" s="600"/>
      <c r="R34" s="600"/>
      <c r="S34" s="600"/>
      <c r="T34" s="617">
        <v>15519.23</v>
      </c>
      <c r="U34" s="617"/>
      <c r="V34" s="617"/>
      <c r="W34" s="617"/>
      <c r="X34" s="617"/>
      <c r="Y34" s="617"/>
      <c r="Z34" s="617">
        <f t="shared" si="6"/>
        <v>2586.5383333333334</v>
      </c>
      <c r="AA34" s="617">
        <f t="shared" si="7"/>
        <v>0</v>
      </c>
      <c r="AB34" s="617">
        <f t="shared" si="8"/>
        <v>0</v>
      </c>
      <c r="AC34" s="617">
        <f t="shared" si="9"/>
        <v>0</v>
      </c>
      <c r="AD34" s="617">
        <f t="shared" si="10"/>
        <v>0</v>
      </c>
      <c r="AE34" s="617">
        <f t="shared" si="11"/>
        <v>775.9615</v>
      </c>
      <c r="AF34" s="617">
        <f t="shared" si="12"/>
        <v>1810.5768333333335</v>
      </c>
      <c r="AG34" s="666"/>
      <c r="AH34" s="648" t="s">
        <v>130</v>
      </c>
      <c r="AI34" s="621"/>
      <c r="AJ34" s="640"/>
      <c r="AK34" s="622"/>
      <c r="AL34" s="640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382"/>
      <c r="BS34" s="382"/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</row>
    <row r="35" spans="1:96" s="383" customFormat="1" ht="23.1" customHeight="1" x14ac:dyDescent="0.25">
      <c r="A35" s="594">
        <v>23</v>
      </c>
      <c r="B35" s="370">
        <v>30</v>
      </c>
      <c r="C35" s="370">
        <v>17639</v>
      </c>
      <c r="D35" s="595" t="s">
        <v>179</v>
      </c>
      <c r="E35" s="595" t="s">
        <v>37</v>
      </c>
      <c r="F35" s="399" t="s">
        <v>112</v>
      </c>
      <c r="G35" s="599">
        <v>1</v>
      </c>
      <c r="H35" s="613">
        <v>1</v>
      </c>
      <c r="I35" s="613"/>
      <c r="J35" s="613">
        <v>1</v>
      </c>
      <c r="K35" s="615"/>
      <c r="L35" s="615">
        <v>5</v>
      </c>
      <c r="M35" s="613">
        <v>1</v>
      </c>
      <c r="N35" s="613">
        <v>1</v>
      </c>
      <c r="O35" s="598">
        <v>1</v>
      </c>
      <c r="P35" s="598"/>
      <c r="Q35" s="598">
        <v>1</v>
      </c>
      <c r="R35" s="598"/>
      <c r="S35" s="598"/>
      <c r="T35" s="617"/>
      <c r="U35" s="617"/>
      <c r="V35" s="617">
        <v>13075</v>
      </c>
      <c r="W35" s="617"/>
      <c r="X35" s="617"/>
      <c r="Y35" s="617"/>
      <c r="Z35" s="617">
        <f t="shared" si="6"/>
        <v>2615</v>
      </c>
      <c r="AA35" s="617">
        <f t="shared" si="7"/>
        <v>784.5</v>
      </c>
      <c r="AB35" s="617">
        <f t="shared" si="8"/>
        <v>0</v>
      </c>
      <c r="AC35" s="617">
        <f t="shared" si="9"/>
        <v>0</v>
      </c>
      <c r="AD35" s="617">
        <f t="shared" si="10"/>
        <v>0</v>
      </c>
      <c r="AE35" s="617">
        <f t="shared" si="11"/>
        <v>0</v>
      </c>
      <c r="AF35" s="617">
        <f t="shared" si="12"/>
        <v>1830.5</v>
      </c>
      <c r="AG35" s="664"/>
      <c r="AH35" s="648" t="s">
        <v>110</v>
      </c>
      <c r="AI35" s="627"/>
      <c r="AJ35" s="634"/>
      <c r="AK35" s="635"/>
      <c r="AL35" s="635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</row>
    <row r="36" spans="1:96" s="467" customFormat="1" ht="23.1" customHeight="1" x14ac:dyDescent="0.25">
      <c r="A36" s="594"/>
      <c r="B36" s="370">
        <v>31</v>
      </c>
      <c r="C36" s="674" t="s">
        <v>175</v>
      </c>
      <c r="D36" s="606" t="s">
        <v>35</v>
      </c>
      <c r="E36" s="606" t="s">
        <v>37</v>
      </c>
      <c r="F36" s="606" t="s">
        <v>69</v>
      </c>
      <c r="G36" s="607">
        <v>1</v>
      </c>
      <c r="H36" s="607">
        <v>1</v>
      </c>
      <c r="I36" s="610"/>
      <c r="J36" s="608">
        <v>1</v>
      </c>
      <c r="K36" s="609"/>
      <c r="L36" s="609">
        <v>4</v>
      </c>
      <c r="M36" s="608">
        <v>1</v>
      </c>
      <c r="N36" s="608">
        <v>1</v>
      </c>
      <c r="O36" s="608"/>
      <c r="P36" s="608"/>
      <c r="Q36" s="606"/>
      <c r="R36" s="608"/>
      <c r="S36" s="608"/>
      <c r="T36" s="617">
        <v>5521.27</v>
      </c>
      <c r="U36" s="617"/>
      <c r="V36" s="617">
        <v>4621.53</v>
      </c>
      <c r="W36" s="617"/>
      <c r="X36" s="617"/>
      <c r="Y36" s="617"/>
      <c r="Z36" s="617">
        <f t="shared" si="6"/>
        <v>1845.54125</v>
      </c>
      <c r="AA36" s="617">
        <f t="shared" si="7"/>
        <v>0</v>
      </c>
      <c r="AB36" s="617">
        <f t="shared" si="8"/>
        <v>0</v>
      </c>
      <c r="AC36" s="617">
        <f t="shared" si="9"/>
        <v>0</v>
      </c>
      <c r="AD36" s="617">
        <f t="shared" si="10"/>
        <v>0</v>
      </c>
      <c r="AE36" s="617">
        <f t="shared" si="11"/>
        <v>0</v>
      </c>
      <c r="AF36" s="617">
        <f t="shared" si="12"/>
        <v>1845.54125</v>
      </c>
      <c r="AG36" s="664"/>
      <c r="AH36" s="645"/>
      <c r="AI36" s="625"/>
      <c r="AJ36" s="621"/>
      <c r="AK36" s="622"/>
      <c r="AL36" s="62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</row>
    <row r="37" spans="1:96" s="243" customFormat="1" ht="23.1" customHeight="1" x14ac:dyDescent="0.25">
      <c r="A37" s="139">
        <v>47</v>
      </c>
      <c r="B37" s="370">
        <v>32</v>
      </c>
      <c r="C37" s="370">
        <v>17723</v>
      </c>
      <c r="D37" s="595" t="s">
        <v>179</v>
      </c>
      <c r="E37" s="595" t="s">
        <v>37</v>
      </c>
      <c r="F37" s="399" t="s">
        <v>114</v>
      </c>
      <c r="G37" s="599">
        <v>1</v>
      </c>
      <c r="H37" s="613">
        <v>1</v>
      </c>
      <c r="I37" s="614"/>
      <c r="J37" s="613">
        <v>1</v>
      </c>
      <c r="K37" s="615"/>
      <c r="L37" s="615">
        <v>5</v>
      </c>
      <c r="M37" s="613">
        <v>1</v>
      </c>
      <c r="N37" s="613">
        <v>1</v>
      </c>
      <c r="O37" s="601">
        <v>1</v>
      </c>
      <c r="P37" s="601"/>
      <c r="Q37" s="601">
        <v>1</v>
      </c>
      <c r="R37" s="601"/>
      <c r="S37" s="601"/>
      <c r="T37" s="617">
        <v>18623.650000000001</v>
      </c>
      <c r="U37" s="617">
        <v>130.25</v>
      </c>
      <c r="V37" s="617">
        <v>3816.85</v>
      </c>
      <c r="W37" s="617"/>
      <c r="X37" s="617"/>
      <c r="Y37" s="617"/>
      <c r="Z37" s="617">
        <f t="shared" si="6"/>
        <v>2647.8775000000001</v>
      </c>
      <c r="AA37" s="617">
        <f t="shared" si="7"/>
        <v>794.36324999999999</v>
      </c>
      <c r="AB37" s="617">
        <f t="shared" si="8"/>
        <v>0</v>
      </c>
      <c r="AC37" s="617">
        <f t="shared" si="9"/>
        <v>0</v>
      </c>
      <c r="AD37" s="617">
        <f t="shared" si="10"/>
        <v>0</v>
      </c>
      <c r="AE37" s="617">
        <f t="shared" si="11"/>
        <v>0</v>
      </c>
      <c r="AF37" s="617">
        <f t="shared" si="12"/>
        <v>1853.5142500000002</v>
      </c>
      <c r="AG37" s="665"/>
      <c r="AH37" s="652" t="s">
        <v>115</v>
      </c>
      <c r="AI37" s="651"/>
      <c r="AJ37" s="629"/>
      <c r="AK37" s="630"/>
      <c r="AL37" s="630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</row>
    <row r="38" spans="1:96" s="243" customFormat="1" ht="23.1" customHeight="1" x14ac:dyDescent="0.25">
      <c r="A38" s="139">
        <v>55</v>
      </c>
      <c r="B38" s="370">
        <v>33</v>
      </c>
      <c r="C38" s="370">
        <v>18120</v>
      </c>
      <c r="D38" s="371" t="s">
        <v>128</v>
      </c>
      <c r="E38" s="371" t="s">
        <v>37</v>
      </c>
      <c r="F38" s="370" t="s">
        <v>136</v>
      </c>
      <c r="G38" s="602"/>
      <c r="H38" s="601">
        <v>1</v>
      </c>
      <c r="I38" s="601"/>
      <c r="J38" s="601">
        <v>1</v>
      </c>
      <c r="K38" s="601"/>
      <c r="L38" s="603">
        <v>6</v>
      </c>
      <c r="M38" s="601">
        <v>1</v>
      </c>
      <c r="N38" s="601">
        <v>1</v>
      </c>
      <c r="O38" s="601"/>
      <c r="P38" s="601">
        <v>1</v>
      </c>
      <c r="Q38" s="603"/>
      <c r="R38" s="602"/>
      <c r="S38" s="602"/>
      <c r="T38" s="617">
        <v>23994.44</v>
      </c>
      <c r="U38" s="617">
        <v>135.26</v>
      </c>
      <c r="V38" s="617">
        <v>18.87</v>
      </c>
      <c r="W38" s="617"/>
      <c r="X38" s="617"/>
      <c r="Y38" s="617"/>
      <c r="Z38" s="617">
        <f t="shared" si="6"/>
        <v>2021.8434999999999</v>
      </c>
      <c r="AA38" s="617">
        <f t="shared" si="7"/>
        <v>0</v>
      </c>
      <c r="AB38" s="617">
        <f t="shared" si="8"/>
        <v>0</v>
      </c>
      <c r="AC38" s="617">
        <f t="shared" si="9"/>
        <v>0</v>
      </c>
      <c r="AD38" s="617">
        <f t="shared" si="10"/>
        <v>0</v>
      </c>
      <c r="AE38" s="617">
        <f t="shared" si="11"/>
        <v>0</v>
      </c>
      <c r="AF38" s="617">
        <f t="shared" si="12"/>
        <v>2021.8434999999999</v>
      </c>
      <c r="AG38" s="666"/>
      <c r="AH38" s="648" t="s">
        <v>137</v>
      </c>
      <c r="AI38" s="625"/>
      <c r="AJ38" s="641"/>
      <c r="AK38" s="636"/>
      <c r="AL38" s="636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</row>
    <row r="39" spans="1:96" ht="23.1" customHeight="1" x14ac:dyDescent="0.25">
      <c r="A39" s="456">
        <v>206</v>
      </c>
      <c r="B39" s="370">
        <v>34</v>
      </c>
      <c r="C39" s="673">
        <v>17857</v>
      </c>
      <c r="D39" s="606" t="s">
        <v>35</v>
      </c>
      <c r="E39" s="606" t="s">
        <v>37</v>
      </c>
      <c r="F39" s="610" t="s">
        <v>66</v>
      </c>
      <c r="G39" s="607">
        <v>1</v>
      </c>
      <c r="H39" s="607">
        <v>1</v>
      </c>
      <c r="I39" s="609"/>
      <c r="J39" s="608">
        <v>1</v>
      </c>
      <c r="K39" s="609"/>
      <c r="L39" s="609">
        <v>5</v>
      </c>
      <c r="M39" s="608">
        <v>1</v>
      </c>
      <c r="N39" s="608">
        <v>1</v>
      </c>
      <c r="O39" s="609"/>
      <c r="P39" s="609"/>
      <c r="Q39" s="609">
        <v>1</v>
      </c>
      <c r="R39" s="609"/>
      <c r="S39" s="609"/>
      <c r="T39" s="617">
        <v>2940</v>
      </c>
      <c r="U39" s="617"/>
      <c r="V39" s="617">
        <v>8700</v>
      </c>
      <c r="W39" s="617"/>
      <c r="X39" s="617"/>
      <c r="Y39" s="617"/>
      <c r="Z39" s="617">
        <f t="shared" si="6"/>
        <v>2034</v>
      </c>
      <c r="AA39" s="617">
        <f t="shared" si="7"/>
        <v>0</v>
      </c>
      <c r="AB39" s="617">
        <f t="shared" si="8"/>
        <v>0</v>
      </c>
      <c r="AC39" s="617">
        <f t="shared" si="9"/>
        <v>0</v>
      </c>
      <c r="AD39" s="617">
        <f t="shared" si="10"/>
        <v>0</v>
      </c>
      <c r="AE39" s="617">
        <f t="shared" si="11"/>
        <v>0</v>
      </c>
      <c r="AF39" s="617">
        <f t="shared" si="12"/>
        <v>2034</v>
      </c>
      <c r="AG39" s="665"/>
      <c r="AH39" s="646"/>
      <c r="AI39" s="653"/>
      <c r="AJ39" s="623"/>
      <c r="AK39" s="624"/>
      <c r="AL39" s="624"/>
    </row>
    <row r="40" spans="1:96" s="243" customFormat="1" ht="23.1" customHeight="1" x14ac:dyDescent="0.25">
      <c r="A40" s="139">
        <v>197</v>
      </c>
      <c r="B40" s="370">
        <v>35</v>
      </c>
      <c r="C40" s="673">
        <v>18117</v>
      </c>
      <c r="D40" s="675" t="s">
        <v>128</v>
      </c>
      <c r="E40" s="606" t="s">
        <v>37</v>
      </c>
      <c r="F40" s="610" t="s">
        <v>180</v>
      </c>
      <c r="G40" s="607">
        <v>1</v>
      </c>
      <c r="H40" s="607">
        <v>1</v>
      </c>
      <c r="I40" s="609">
        <v>1</v>
      </c>
      <c r="J40" s="608">
        <v>1</v>
      </c>
      <c r="K40" s="609"/>
      <c r="L40" s="609">
        <v>4</v>
      </c>
      <c r="M40" s="608">
        <v>1</v>
      </c>
      <c r="N40" s="608">
        <v>1</v>
      </c>
      <c r="O40" s="609"/>
      <c r="P40" s="609"/>
      <c r="Q40" s="609"/>
      <c r="R40" s="609"/>
      <c r="S40" s="609"/>
      <c r="T40" s="617">
        <v>14149.62</v>
      </c>
      <c r="U40" s="617"/>
      <c r="V40" s="617">
        <v>4955.84</v>
      </c>
      <c r="W40" s="617"/>
      <c r="X40" s="617"/>
      <c r="Y40" s="617"/>
      <c r="Z40" s="617">
        <f t="shared" si="6"/>
        <v>3007.6625000000004</v>
      </c>
      <c r="AA40" s="617">
        <f t="shared" si="7"/>
        <v>0</v>
      </c>
      <c r="AB40" s="617">
        <f t="shared" si="8"/>
        <v>0</v>
      </c>
      <c r="AC40" s="617">
        <f t="shared" si="9"/>
        <v>0</v>
      </c>
      <c r="AD40" s="617">
        <f t="shared" si="10"/>
        <v>0</v>
      </c>
      <c r="AE40" s="617">
        <f t="shared" si="11"/>
        <v>902.29875000000004</v>
      </c>
      <c r="AF40" s="617">
        <f t="shared" si="12"/>
        <v>2105.3637500000004</v>
      </c>
      <c r="AG40" s="665"/>
      <c r="AH40" s="646" t="s">
        <v>130</v>
      </c>
      <c r="AI40" s="653"/>
      <c r="AJ40" s="629"/>
      <c r="AK40" s="630"/>
      <c r="AL40" s="630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</row>
    <row r="41" spans="1:96" s="383" customFormat="1" ht="23.1" customHeight="1" x14ac:dyDescent="0.25">
      <c r="A41" s="594"/>
      <c r="B41" s="370">
        <v>36</v>
      </c>
      <c r="C41" s="370">
        <v>17620</v>
      </c>
      <c r="D41" s="595" t="s">
        <v>179</v>
      </c>
      <c r="E41" s="595" t="s">
        <v>37</v>
      </c>
      <c r="F41" s="399" t="s">
        <v>85</v>
      </c>
      <c r="G41" s="599">
        <v>1</v>
      </c>
      <c r="H41" s="613">
        <v>1</v>
      </c>
      <c r="I41" s="613"/>
      <c r="J41" s="613">
        <v>1</v>
      </c>
      <c r="K41" s="614"/>
      <c r="L41" s="614">
        <v>4</v>
      </c>
      <c r="M41" s="613">
        <v>1</v>
      </c>
      <c r="N41" s="613">
        <v>1</v>
      </c>
      <c r="O41" s="598"/>
      <c r="P41" s="598"/>
      <c r="Q41" s="598"/>
      <c r="R41" s="598"/>
      <c r="S41" s="598"/>
      <c r="T41" s="617">
        <v>471.51</v>
      </c>
      <c r="U41" s="617"/>
      <c r="V41" s="617">
        <v>8228.49</v>
      </c>
      <c r="W41" s="617"/>
      <c r="X41" s="617"/>
      <c r="Y41" s="617"/>
      <c r="Z41" s="617">
        <f t="shared" si="6"/>
        <v>2116.0612499999997</v>
      </c>
      <c r="AA41" s="617">
        <f t="shared" si="7"/>
        <v>0</v>
      </c>
      <c r="AB41" s="617">
        <f t="shared" si="8"/>
        <v>0</v>
      </c>
      <c r="AC41" s="617">
        <f t="shared" si="9"/>
        <v>0</v>
      </c>
      <c r="AD41" s="617">
        <f t="shared" si="10"/>
        <v>0</v>
      </c>
      <c r="AE41" s="617">
        <f t="shared" si="11"/>
        <v>0</v>
      </c>
      <c r="AF41" s="617">
        <f t="shared" si="12"/>
        <v>2116.0612499999997</v>
      </c>
      <c r="AG41" s="664"/>
      <c r="AH41" s="648" t="s">
        <v>86</v>
      </c>
      <c r="AI41" s="621"/>
      <c r="AJ41" s="621"/>
      <c r="AK41" s="622"/>
      <c r="AL41" s="62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  <c r="BR41" s="382"/>
      <c r="BS41" s="382"/>
      <c r="BT41" s="382"/>
      <c r="BU41" s="382"/>
      <c r="BV41" s="382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</row>
    <row r="42" spans="1:96" s="243" customFormat="1" ht="23.1" customHeight="1" x14ac:dyDescent="0.25">
      <c r="A42" s="139">
        <v>118</v>
      </c>
      <c r="B42" s="370">
        <v>37</v>
      </c>
      <c r="C42" s="370">
        <v>18116</v>
      </c>
      <c r="D42" s="371" t="s">
        <v>128</v>
      </c>
      <c r="E42" s="370">
        <v>1</v>
      </c>
      <c r="F42" s="370" t="s">
        <v>163</v>
      </c>
      <c r="G42" s="399"/>
      <c r="H42" s="601">
        <v>1</v>
      </c>
      <c r="I42" s="601"/>
      <c r="J42" s="601">
        <v>1</v>
      </c>
      <c r="K42" s="601"/>
      <c r="L42" s="603">
        <v>5</v>
      </c>
      <c r="M42" s="601">
        <v>1</v>
      </c>
      <c r="N42" s="601">
        <v>1</v>
      </c>
      <c r="O42" s="598"/>
      <c r="P42" s="598"/>
      <c r="Q42" s="603">
        <v>1</v>
      </c>
      <c r="R42" s="598"/>
      <c r="S42" s="605"/>
      <c r="T42" s="617">
        <v>17303.62</v>
      </c>
      <c r="U42" s="617"/>
      <c r="V42" s="617">
        <v>2500</v>
      </c>
      <c r="W42" s="617"/>
      <c r="X42" s="617"/>
      <c r="Y42" s="617"/>
      <c r="Z42" s="617">
        <f t="shared" si="6"/>
        <v>2230.3620000000001</v>
      </c>
      <c r="AA42" s="617">
        <f t="shared" si="7"/>
        <v>0</v>
      </c>
      <c r="AB42" s="617">
        <f t="shared" si="8"/>
        <v>0</v>
      </c>
      <c r="AC42" s="617">
        <f t="shared" si="9"/>
        <v>0</v>
      </c>
      <c r="AD42" s="617">
        <f t="shared" si="10"/>
        <v>0</v>
      </c>
      <c r="AE42" s="617">
        <f t="shared" si="11"/>
        <v>0</v>
      </c>
      <c r="AF42" s="617">
        <f t="shared" si="12"/>
        <v>2230.3620000000001</v>
      </c>
      <c r="AG42" s="666"/>
      <c r="AH42" s="648" t="s">
        <v>107</v>
      </c>
      <c r="AI42" s="629"/>
      <c r="AJ42" s="629"/>
      <c r="AK42" s="630"/>
      <c r="AL42" s="630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</row>
    <row r="43" spans="1:96" ht="23.1" customHeight="1" x14ac:dyDescent="0.25">
      <c r="A43" s="456">
        <v>136</v>
      </c>
      <c r="B43" s="370">
        <v>38</v>
      </c>
      <c r="C43" s="370">
        <v>17691</v>
      </c>
      <c r="D43" s="595" t="s">
        <v>179</v>
      </c>
      <c r="E43" s="370" t="s">
        <v>37</v>
      </c>
      <c r="F43" s="399" t="s">
        <v>97</v>
      </c>
      <c r="G43" s="599">
        <v>1</v>
      </c>
      <c r="H43" s="613">
        <v>1</v>
      </c>
      <c r="I43" s="614"/>
      <c r="J43" s="613">
        <v>1</v>
      </c>
      <c r="K43" s="615"/>
      <c r="L43" s="615">
        <v>4</v>
      </c>
      <c r="M43" s="613">
        <v>1</v>
      </c>
      <c r="N43" s="613">
        <v>1</v>
      </c>
      <c r="O43" s="601"/>
      <c r="P43" s="601"/>
      <c r="Q43" s="601">
        <v>1</v>
      </c>
      <c r="R43" s="601">
        <v>1</v>
      </c>
      <c r="S43" s="601"/>
      <c r="T43" s="617">
        <v>8964.09</v>
      </c>
      <c r="U43" s="617"/>
      <c r="V43" s="617">
        <v>6659.96</v>
      </c>
      <c r="W43" s="617"/>
      <c r="X43" s="617"/>
      <c r="Y43" s="617"/>
      <c r="Z43" s="617">
        <f t="shared" si="6"/>
        <v>2785.5012500000003</v>
      </c>
      <c r="AA43" s="617">
        <f t="shared" si="7"/>
        <v>0</v>
      </c>
      <c r="AB43" s="617">
        <f t="shared" si="8"/>
        <v>0</v>
      </c>
      <c r="AC43" s="617">
        <f t="shared" si="9"/>
        <v>278.55012500000004</v>
      </c>
      <c r="AD43" s="617">
        <f t="shared" si="10"/>
        <v>0</v>
      </c>
      <c r="AE43" s="617">
        <f t="shared" si="11"/>
        <v>0</v>
      </c>
      <c r="AF43" s="617">
        <f t="shared" si="12"/>
        <v>2506.951125</v>
      </c>
      <c r="AG43" s="665"/>
      <c r="AH43" s="649" t="s">
        <v>98</v>
      </c>
      <c r="AI43" s="625"/>
      <c r="AJ43" s="631"/>
      <c r="AK43" s="624"/>
      <c r="AL43" s="624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</row>
    <row r="44" spans="1:96" s="243" customFormat="1" ht="23.1" customHeight="1" x14ac:dyDescent="0.25">
      <c r="A44" s="139"/>
      <c r="B44" s="370">
        <v>39</v>
      </c>
      <c r="C44" s="674" t="s">
        <v>176</v>
      </c>
      <c r="D44" s="606" t="s">
        <v>35</v>
      </c>
      <c r="E44" s="606" t="s">
        <v>37</v>
      </c>
      <c r="F44" s="606" t="s">
        <v>65</v>
      </c>
      <c r="G44" s="607">
        <v>1</v>
      </c>
      <c r="H44" s="607">
        <v>1</v>
      </c>
      <c r="I44" s="608">
        <v>1</v>
      </c>
      <c r="J44" s="608">
        <v>1</v>
      </c>
      <c r="K44" s="607"/>
      <c r="L44" s="607">
        <v>4</v>
      </c>
      <c r="M44" s="608">
        <v>1</v>
      </c>
      <c r="N44" s="608">
        <v>1</v>
      </c>
      <c r="O44" s="608"/>
      <c r="P44" s="608"/>
      <c r="Q44" s="608"/>
      <c r="R44" s="608"/>
      <c r="S44" s="608"/>
      <c r="T44" s="617">
        <v>31880.87</v>
      </c>
      <c r="U44" s="617"/>
      <c r="V44" s="617"/>
      <c r="W44" s="617"/>
      <c r="X44" s="617"/>
      <c r="Y44" s="617"/>
      <c r="Z44" s="617">
        <f t="shared" si="6"/>
        <v>3985.1087499999999</v>
      </c>
      <c r="AA44" s="617">
        <f t="shared" si="7"/>
        <v>0</v>
      </c>
      <c r="AB44" s="617">
        <f t="shared" si="8"/>
        <v>0</v>
      </c>
      <c r="AC44" s="617">
        <f t="shared" si="9"/>
        <v>0</v>
      </c>
      <c r="AD44" s="617">
        <f t="shared" si="10"/>
        <v>0</v>
      </c>
      <c r="AE44" s="617">
        <f t="shared" si="11"/>
        <v>1195.5326249999998</v>
      </c>
      <c r="AF44" s="617">
        <f t="shared" si="12"/>
        <v>2789.576125</v>
      </c>
      <c r="AG44" s="664"/>
      <c r="AH44" s="645"/>
      <c r="AI44" s="621"/>
      <c r="AJ44" s="629"/>
      <c r="AK44" s="630"/>
      <c r="AL44" s="630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</row>
    <row r="45" spans="1:96" ht="23.1" customHeight="1" x14ac:dyDescent="0.25">
      <c r="A45" s="456"/>
      <c r="B45" s="370">
        <v>40</v>
      </c>
      <c r="C45" s="370">
        <v>18118</v>
      </c>
      <c r="D45" s="371" t="s">
        <v>128</v>
      </c>
      <c r="E45" s="371" t="s">
        <v>37</v>
      </c>
      <c r="F45" s="370" t="s">
        <v>149</v>
      </c>
      <c r="G45" s="604"/>
      <c r="H45" s="601">
        <v>1</v>
      </c>
      <c r="I45" s="601"/>
      <c r="J45" s="601">
        <v>1</v>
      </c>
      <c r="K45" s="601"/>
      <c r="L45" s="603">
        <v>5</v>
      </c>
      <c r="M45" s="601">
        <v>1</v>
      </c>
      <c r="N45" s="601">
        <v>1</v>
      </c>
      <c r="O45" s="599"/>
      <c r="P45" s="599"/>
      <c r="Q45" s="603">
        <v>1</v>
      </c>
      <c r="R45" s="599"/>
      <c r="S45" s="604"/>
      <c r="T45" s="617">
        <v>8929.6200000000008</v>
      </c>
      <c r="U45" s="617"/>
      <c r="V45" s="617">
        <v>10245</v>
      </c>
      <c r="W45" s="617"/>
      <c r="X45" s="617"/>
      <c r="Y45" s="617"/>
      <c r="Z45" s="617">
        <f t="shared" si="6"/>
        <v>2941.9620000000004</v>
      </c>
      <c r="AA45" s="617">
        <f t="shared" si="7"/>
        <v>0</v>
      </c>
      <c r="AB45" s="617">
        <f t="shared" si="8"/>
        <v>0</v>
      </c>
      <c r="AC45" s="617">
        <f t="shared" si="9"/>
        <v>0</v>
      </c>
      <c r="AD45" s="617">
        <f t="shared" si="10"/>
        <v>0</v>
      </c>
      <c r="AE45" s="617">
        <f t="shared" si="11"/>
        <v>0</v>
      </c>
      <c r="AF45" s="617">
        <f t="shared" si="12"/>
        <v>2941.9620000000004</v>
      </c>
      <c r="AG45" s="666"/>
      <c r="AH45" s="652" t="s">
        <v>150</v>
      </c>
      <c r="AI45" s="627"/>
      <c r="AJ45" s="625"/>
      <c r="AK45" s="626"/>
      <c r="AL45" s="626"/>
    </row>
    <row r="46" spans="1:96" s="79" customFormat="1" ht="23.1" customHeight="1" x14ac:dyDescent="0.25">
      <c r="A46" s="124">
        <v>217</v>
      </c>
      <c r="B46" s="370">
        <v>41</v>
      </c>
      <c r="C46" s="370">
        <v>18125</v>
      </c>
      <c r="D46" s="371" t="s">
        <v>128</v>
      </c>
      <c r="E46" s="371" t="s">
        <v>37</v>
      </c>
      <c r="F46" s="399" t="s">
        <v>165</v>
      </c>
      <c r="G46" s="605"/>
      <c r="H46" s="601">
        <v>1</v>
      </c>
      <c r="I46" s="601"/>
      <c r="J46" s="601">
        <v>1</v>
      </c>
      <c r="K46" s="601"/>
      <c r="L46" s="603">
        <v>2</v>
      </c>
      <c r="M46" s="601">
        <v>1</v>
      </c>
      <c r="N46" s="601">
        <v>1</v>
      </c>
      <c r="O46" s="598"/>
      <c r="P46" s="598"/>
      <c r="Q46" s="603"/>
      <c r="R46" s="598">
        <v>1</v>
      </c>
      <c r="S46" s="605"/>
      <c r="T46" s="617">
        <v>13568.36</v>
      </c>
      <c r="U46" s="617"/>
      <c r="V46" s="617"/>
      <c r="W46" s="617"/>
      <c r="X46" s="617"/>
      <c r="Y46" s="617"/>
      <c r="Z46" s="617">
        <f t="shared" si="6"/>
        <v>3392.09</v>
      </c>
      <c r="AA46" s="617">
        <f t="shared" si="7"/>
        <v>0</v>
      </c>
      <c r="AB46" s="617">
        <f t="shared" si="8"/>
        <v>0</v>
      </c>
      <c r="AC46" s="617">
        <f t="shared" si="9"/>
        <v>339.20900000000006</v>
      </c>
      <c r="AD46" s="617">
        <f t="shared" si="10"/>
        <v>0</v>
      </c>
      <c r="AE46" s="617">
        <f t="shared" si="11"/>
        <v>0</v>
      </c>
      <c r="AF46" s="617">
        <f t="shared" si="12"/>
        <v>3052.8810000000003</v>
      </c>
      <c r="AG46" s="664"/>
      <c r="AH46" s="648" t="s">
        <v>130</v>
      </c>
      <c r="AI46" s="655"/>
      <c r="AJ46" s="625"/>
      <c r="AK46" s="626"/>
      <c r="AL46" s="626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</row>
    <row r="47" spans="1:96" s="383" customFormat="1" ht="23.1" customHeight="1" x14ac:dyDescent="0.25">
      <c r="A47" s="594">
        <v>131</v>
      </c>
      <c r="B47" s="370">
        <v>42</v>
      </c>
      <c r="C47" s="370">
        <v>18054</v>
      </c>
      <c r="D47" s="371" t="s">
        <v>128</v>
      </c>
      <c r="E47" s="371" t="s">
        <v>37</v>
      </c>
      <c r="F47" s="399" t="s">
        <v>161</v>
      </c>
      <c r="G47" s="605"/>
      <c r="H47" s="601">
        <v>1</v>
      </c>
      <c r="I47" s="601"/>
      <c r="J47" s="601">
        <v>1</v>
      </c>
      <c r="K47" s="601"/>
      <c r="L47" s="603">
        <v>4</v>
      </c>
      <c r="M47" s="601">
        <v>1</v>
      </c>
      <c r="N47" s="601">
        <v>1</v>
      </c>
      <c r="O47" s="598"/>
      <c r="P47" s="598"/>
      <c r="Q47" s="603"/>
      <c r="R47" s="598"/>
      <c r="S47" s="605"/>
      <c r="T47" s="617"/>
      <c r="U47" s="617"/>
      <c r="V47" s="617">
        <v>12960</v>
      </c>
      <c r="W47" s="617"/>
      <c r="X47" s="617"/>
      <c r="Y47" s="617"/>
      <c r="Z47" s="617">
        <f t="shared" si="6"/>
        <v>3240</v>
      </c>
      <c r="AA47" s="617">
        <f t="shared" si="7"/>
        <v>0</v>
      </c>
      <c r="AB47" s="617">
        <f t="shared" si="8"/>
        <v>0</v>
      </c>
      <c r="AC47" s="617">
        <f t="shared" si="9"/>
        <v>0</v>
      </c>
      <c r="AD47" s="617">
        <f t="shared" si="10"/>
        <v>0</v>
      </c>
      <c r="AE47" s="617">
        <f t="shared" si="11"/>
        <v>0</v>
      </c>
      <c r="AF47" s="617">
        <f t="shared" si="12"/>
        <v>3240</v>
      </c>
      <c r="AG47" s="666"/>
      <c r="AH47" s="648" t="s">
        <v>130</v>
      </c>
      <c r="AI47" s="629"/>
      <c r="AJ47" s="642"/>
      <c r="AK47" s="643"/>
      <c r="AL47" s="643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</row>
    <row r="48" spans="1:96" s="243" customFormat="1" ht="23.1" customHeight="1" x14ac:dyDescent="0.25">
      <c r="A48" s="139">
        <v>129</v>
      </c>
      <c r="B48" s="370">
        <v>43</v>
      </c>
      <c r="C48" s="370">
        <v>17648</v>
      </c>
      <c r="D48" s="595" t="s">
        <v>179</v>
      </c>
      <c r="E48" s="595" t="s">
        <v>37</v>
      </c>
      <c r="F48" s="399" t="s">
        <v>106</v>
      </c>
      <c r="G48" s="599">
        <v>1</v>
      </c>
      <c r="H48" s="613">
        <v>1</v>
      </c>
      <c r="I48" s="614"/>
      <c r="J48" s="613">
        <v>1</v>
      </c>
      <c r="K48" s="615"/>
      <c r="L48" s="615">
        <v>5</v>
      </c>
      <c r="M48" s="613">
        <v>1</v>
      </c>
      <c r="N48" s="613">
        <v>1</v>
      </c>
      <c r="O48" s="601"/>
      <c r="P48" s="601"/>
      <c r="Q48" s="601">
        <v>1</v>
      </c>
      <c r="R48" s="601"/>
      <c r="S48" s="601"/>
      <c r="T48" s="617">
        <v>35828.74</v>
      </c>
      <c r="U48" s="617"/>
      <c r="V48" s="617"/>
      <c r="W48" s="617"/>
      <c r="X48" s="617"/>
      <c r="Y48" s="617"/>
      <c r="Z48" s="617">
        <f t="shared" si="6"/>
        <v>3582.8739999999998</v>
      </c>
      <c r="AA48" s="617">
        <f>P52</f>
        <v>0</v>
      </c>
      <c r="AB48" s="617">
        <f t="shared" si="8"/>
        <v>0</v>
      </c>
      <c r="AC48" s="617">
        <f t="shared" si="9"/>
        <v>0</v>
      </c>
      <c r="AD48" s="617">
        <f t="shared" si="10"/>
        <v>0</v>
      </c>
      <c r="AE48" s="617">
        <f t="shared" si="11"/>
        <v>0</v>
      </c>
      <c r="AF48" s="617">
        <f t="shared" si="12"/>
        <v>3582.8739999999998</v>
      </c>
      <c r="AG48" s="664"/>
      <c r="AH48" s="648" t="s">
        <v>107</v>
      </c>
      <c r="AI48" s="641"/>
      <c r="AJ48" s="636"/>
      <c r="AK48" s="636"/>
      <c r="AL48" s="636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</row>
    <row r="49" spans="1:96" s="383" customFormat="1" ht="23.1" customHeight="1" x14ac:dyDescent="0.25">
      <c r="A49" s="594">
        <v>163</v>
      </c>
      <c r="B49" s="370">
        <v>44</v>
      </c>
      <c r="C49" s="674" t="s">
        <v>177</v>
      </c>
      <c r="D49" s="606" t="s">
        <v>35</v>
      </c>
      <c r="E49" s="606" t="s">
        <v>37</v>
      </c>
      <c r="F49" s="606" t="s">
        <v>67</v>
      </c>
      <c r="G49" s="607">
        <v>1</v>
      </c>
      <c r="H49" s="607">
        <v>1</v>
      </c>
      <c r="I49" s="608"/>
      <c r="J49" s="608">
        <v>1</v>
      </c>
      <c r="K49" s="607">
        <v>1</v>
      </c>
      <c r="L49" s="607">
        <v>2</v>
      </c>
      <c r="M49" s="608">
        <v>1</v>
      </c>
      <c r="N49" s="608">
        <v>1</v>
      </c>
      <c r="O49" s="608"/>
      <c r="P49" s="608">
        <v>1</v>
      </c>
      <c r="Q49" s="608"/>
      <c r="R49" s="608"/>
      <c r="S49" s="608"/>
      <c r="T49" s="617">
        <v>3343.43</v>
      </c>
      <c r="U49" s="617"/>
      <c r="V49" s="617">
        <v>8470.8700000000008</v>
      </c>
      <c r="W49" s="617"/>
      <c r="X49" s="617"/>
      <c r="Y49" s="617"/>
      <c r="Z49" s="617">
        <f t="shared" si="6"/>
        <v>5071.2925000000005</v>
      </c>
      <c r="AA49" s="617">
        <f>IF(O49=1,Z49*30%,0)</f>
        <v>0</v>
      </c>
      <c r="AB49" s="617">
        <f t="shared" si="8"/>
        <v>1014.2585000000001</v>
      </c>
      <c r="AC49" s="617">
        <f t="shared" si="9"/>
        <v>0</v>
      </c>
      <c r="AD49" s="617">
        <f t="shared" si="10"/>
        <v>0</v>
      </c>
      <c r="AE49" s="617">
        <f t="shared" si="11"/>
        <v>0</v>
      </c>
      <c r="AF49" s="617">
        <f t="shared" si="12"/>
        <v>4057.0340000000006</v>
      </c>
      <c r="AG49" s="664"/>
      <c r="AH49" s="645"/>
      <c r="AI49" s="621"/>
      <c r="AJ49" s="634"/>
      <c r="AK49" s="635"/>
      <c r="AL49" s="635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2"/>
      <c r="CG49" s="382"/>
      <c r="CH49" s="382"/>
      <c r="CI49" s="382"/>
      <c r="CJ49" s="382"/>
      <c r="CK49" s="382"/>
      <c r="CL49" s="382"/>
      <c r="CM49" s="382"/>
      <c r="CN49" s="382"/>
      <c r="CO49" s="382"/>
      <c r="CP49" s="382"/>
      <c r="CQ49" s="382"/>
      <c r="CR49" s="382"/>
    </row>
    <row r="50" spans="1:96" s="243" customFormat="1" ht="23.1" customHeight="1" x14ac:dyDescent="0.25">
      <c r="A50" s="139">
        <v>178</v>
      </c>
      <c r="B50" s="370">
        <v>45</v>
      </c>
      <c r="C50" s="673">
        <v>17784</v>
      </c>
      <c r="D50" s="606" t="s">
        <v>35</v>
      </c>
      <c r="E50" s="606" t="s">
        <v>37</v>
      </c>
      <c r="F50" s="606" t="s">
        <v>71</v>
      </c>
      <c r="G50" s="607">
        <v>1</v>
      </c>
      <c r="H50" s="607">
        <v>1</v>
      </c>
      <c r="I50" s="608"/>
      <c r="J50" s="608">
        <v>1</v>
      </c>
      <c r="K50" s="609"/>
      <c r="L50" s="609">
        <v>3</v>
      </c>
      <c r="M50" s="608">
        <v>1</v>
      </c>
      <c r="N50" s="608">
        <v>1</v>
      </c>
      <c r="O50" s="606"/>
      <c r="P50" s="608">
        <v>1</v>
      </c>
      <c r="Q50" s="608"/>
      <c r="R50" s="608"/>
      <c r="S50" s="608"/>
      <c r="T50" s="617">
        <v>24963.13</v>
      </c>
      <c r="U50" s="617">
        <v>123</v>
      </c>
      <c r="V50" s="617">
        <v>3334.82</v>
      </c>
      <c r="W50" s="617"/>
      <c r="X50" s="617"/>
      <c r="Y50" s="617"/>
      <c r="Z50" s="617">
        <f t="shared" si="6"/>
        <v>5306.9783333333335</v>
      </c>
      <c r="AA50" s="617">
        <f>IF(O50=1,Z50*30%,0)</f>
        <v>0</v>
      </c>
      <c r="AB50" s="617">
        <f t="shared" si="8"/>
        <v>0</v>
      </c>
      <c r="AC50" s="617">
        <f t="shared" si="9"/>
        <v>0</v>
      </c>
      <c r="AD50" s="617">
        <f t="shared" si="10"/>
        <v>0</v>
      </c>
      <c r="AE50" s="617">
        <f t="shared" si="11"/>
        <v>0</v>
      </c>
      <c r="AF50" s="617">
        <f t="shared" si="12"/>
        <v>5306.9783333333335</v>
      </c>
      <c r="AG50" s="665"/>
      <c r="AH50" s="650"/>
      <c r="AI50" s="648" t="s">
        <v>166</v>
      </c>
      <c r="AJ50" s="627"/>
      <c r="AK50" s="628"/>
      <c r="AL50" s="628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</row>
    <row r="51" spans="1:96" s="243" customFormat="1" ht="23.1" customHeight="1" x14ac:dyDescent="0.25">
      <c r="A51" s="139"/>
      <c r="B51" s="703" t="s">
        <v>182</v>
      </c>
      <c r="C51" s="704"/>
      <c r="D51" s="704"/>
      <c r="E51" s="704"/>
      <c r="F51" s="705"/>
      <c r="G51" s="677"/>
      <c r="H51" s="677"/>
      <c r="I51" s="678"/>
      <c r="J51" s="678"/>
      <c r="K51" s="679"/>
      <c r="L51" s="679"/>
      <c r="M51" s="678"/>
      <c r="N51" s="678"/>
      <c r="O51" s="676"/>
      <c r="P51" s="678"/>
      <c r="Q51" s="678"/>
      <c r="R51" s="678"/>
      <c r="S51" s="678"/>
      <c r="T51" s="680"/>
      <c r="U51" s="680"/>
      <c r="V51" s="680"/>
      <c r="W51" s="680"/>
      <c r="X51" s="680"/>
      <c r="Y51" s="680"/>
      <c r="Z51" s="680"/>
      <c r="AA51" s="680"/>
      <c r="AB51" s="680"/>
      <c r="AC51" s="680"/>
      <c r="AD51" s="680"/>
      <c r="AE51" s="680"/>
      <c r="AF51" s="680"/>
      <c r="AG51" s="681"/>
      <c r="AH51" s="650"/>
      <c r="AI51" s="648"/>
      <c r="AJ51" s="627"/>
      <c r="AK51" s="628"/>
      <c r="AL51" s="628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</row>
    <row r="52" spans="1:96" s="243" customFormat="1" ht="23.1" customHeight="1" thickBot="1" x14ac:dyDescent="0.3">
      <c r="A52" s="139">
        <v>210</v>
      </c>
      <c r="B52" s="370">
        <v>46</v>
      </c>
      <c r="C52" s="674" t="s">
        <v>178</v>
      </c>
      <c r="D52" s="667" t="s">
        <v>35</v>
      </c>
      <c r="E52" s="667" t="s">
        <v>37</v>
      </c>
      <c r="F52" s="667" t="s">
        <v>61</v>
      </c>
      <c r="G52" s="668">
        <v>1</v>
      </c>
      <c r="H52" s="668">
        <v>1</v>
      </c>
      <c r="I52" s="669"/>
      <c r="J52" s="669">
        <v>1</v>
      </c>
      <c r="K52" s="670"/>
      <c r="L52" s="670">
        <v>3</v>
      </c>
      <c r="M52" s="669">
        <v>1</v>
      </c>
      <c r="N52" s="669">
        <v>1</v>
      </c>
      <c r="O52" s="667"/>
      <c r="P52" s="669"/>
      <c r="Q52" s="669">
        <v>1</v>
      </c>
      <c r="R52" s="669"/>
      <c r="S52" s="669"/>
      <c r="T52" s="671">
        <v>15415.84</v>
      </c>
      <c r="U52" s="671"/>
      <c r="V52" s="671">
        <v>9000</v>
      </c>
      <c r="W52" s="671"/>
      <c r="X52" s="671"/>
      <c r="Y52" s="671"/>
      <c r="Z52" s="671">
        <f t="shared" si="6"/>
        <v>5569.3066666666664</v>
      </c>
      <c r="AA52" s="671">
        <f>IF(O52=1,Z52*30%,0)</f>
        <v>0</v>
      </c>
      <c r="AB52" s="671">
        <f t="shared" si="8"/>
        <v>0</v>
      </c>
      <c r="AC52" s="671">
        <f t="shared" si="9"/>
        <v>0</v>
      </c>
      <c r="AD52" s="671">
        <f t="shared" si="10"/>
        <v>0</v>
      </c>
      <c r="AE52" s="671">
        <f t="shared" si="11"/>
        <v>0</v>
      </c>
      <c r="AF52" s="671">
        <f t="shared" si="12"/>
        <v>5569.3066666666664</v>
      </c>
      <c r="AG52" s="672"/>
      <c r="AH52" s="645"/>
      <c r="AI52" s="629"/>
      <c r="AJ52" s="641"/>
      <c r="AK52" s="636"/>
      <c r="AL52" s="636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</row>
    <row r="53" spans="1:96" ht="18.75" thickTop="1" x14ac:dyDescent="0.25"/>
  </sheetData>
  <autoFilter ref="A3:CR52"/>
  <sortState ref="C4:AJ49">
    <sortCondition ref="AF4:AF49"/>
  </sortState>
  <mergeCells count="3">
    <mergeCell ref="C1:AG1"/>
    <mergeCell ref="B5:F5"/>
    <mergeCell ref="B51:F51"/>
  </mergeCells>
  <printOptions horizontalCentered="1"/>
  <pageMargins left="0.35433070866141736" right="0.35433070866141736" top="0.78740157480314965" bottom="0.78740157480314965" header="0.59055118110236227" footer="0.51181102362204722"/>
  <pageSetup paperSize="8" scale="55" fitToHeight="100" orientation="landscape" horizontalDpi="300" verticalDpi="300" r:id="rId1"/>
  <headerFooter alignWithMargins="0">
    <oddHeader>&amp;LΤΜΗΜΑ ΣΠΟΥΔΑΣΤΙΚΗΣ ΜΕΡΙΜΝΑΣ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6</vt:i4>
      </vt:variant>
    </vt:vector>
  </HeadingPairs>
  <TitlesOfParts>
    <vt:vector size="10" baseType="lpstr">
      <vt:lpstr>ΛΟΓ</vt:lpstr>
      <vt:lpstr>ΝΟΣ</vt:lpstr>
      <vt:lpstr>ΠΑ</vt:lpstr>
      <vt:lpstr>ΣΕΥΠ</vt:lpstr>
      <vt:lpstr>ΛΟΓ!Print_Area</vt:lpstr>
      <vt:lpstr>ΠΑ!Print_Area</vt:lpstr>
      <vt:lpstr>ΣΕΥΠ!Print_Area</vt:lpstr>
      <vt:lpstr>ΛΟΓ!Print_Titles</vt:lpstr>
      <vt:lpstr>ΠΑ!Print_Titles</vt:lpstr>
      <vt:lpstr>ΣΕΥΠ!Print_Titles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userx</cp:lastModifiedBy>
  <cp:lastPrinted>2016-10-13T11:37:45Z</cp:lastPrinted>
  <dcterms:created xsi:type="dcterms:W3CDTF">2016-10-06T06:46:46Z</dcterms:created>
  <dcterms:modified xsi:type="dcterms:W3CDTF">2016-10-19T07:10:05Z</dcterms:modified>
</cp:coreProperties>
</file>